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04F53EA4-2ACB-4E02-BD9C-BB784BEF7201}" xr6:coauthVersionLast="47" xr6:coauthVersionMax="47" xr10:uidLastSave="{00000000-0000-0000-0000-000000000000}"/>
  <workbookProtection workbookAlgorithmName="SHA-512" workbookHashValue="Rg9w000CNToZ8P6bA5VmaEmw7E8RPJPMBP7kK31WRIL/XmcIZCPZWBSfE2DBf7+VXz01YsqiCuiXTyXegeZ+/g==" workbookSaltValue="XGQ3C6bbjtFOFy8Cn4AZtQ==" workbookSpinCount="100000" lockStructure="1"/>
  <bookViews>
    <workbookView xWindow="3825" yWindow="2550" windowWidth="11970" windowHeight="8370" xr2:uid="{B7A6503A-6646-4F0E-AD27-1DD055AE0D80}"/>
  </bookViews>
  <sheets>
    <sheet name="CIEND031A" sheetId="6" r:id="rId1"/>
    <sheet name="CIEND031B" sheetId="5" r:id="rId2"/>
    <sheet name="CIEND032A" sheetId="4" r:id="rId3"/>
    <sheet name="CIEND032B" sheetId="1" r:id="rId4"/>
    <sheet name="CIEND033A" sheetId="2" r:id="rId5"/>
    <sheet name="CIEND033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3" l="1"/>
  <c r="O33" i="3"/>
  <c r="N33" i="3"/>
  <c r="M33" i="3"/>
  <c r="P32" i="3"/>
  <c r="O32" i="3"/>
  <c r="N32" i="3"/>
  <c r="M32" i="3"/>
  <c r="P31" i="3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3" i="2"/>
  <c r="O33" i="2"/>
  <c r="N33" i="2"/>
  <c r="M33" i="2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7" i="5"/>
  <c r="O37" i="5"/>
  <c r="N37" i="5"/>
  <c r="M37" i="5"/>
  <c r="P36" i="5"/>
  <c r="O36" i="5"/>
  <c r="N36" i="5"/>
  <c r="M36" i="5"/>
  <c r="P35" i="5"/>
  <c r="O35" i="5"/>
  <c r="N35" i="5"/>
  <c r="M35" i="5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7" i="6"/>
  <c r="O37" i="6"/>
  <c r="N37" i="6"/>
  <c r="M37" i="6"/>
  <c r="P36" i="6"/>
  <c r="O36" i="6"/>
  <c r="N36" i="6"/>
  <c r="M36" i="6"/>
  <c r="P35" i="6"/>
  <c r="O35" i="6"/>
  <c r="N35" i="6"/>
  <c r="M35" i="6"/>
  <c r="P34" i="6"/>
  <c r="O34" i="6"/>
  <c r="N34" i="6"/>
  <c r="M34" i="6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<sst xmlns="http://schemas.openxmlformats.org/spreadsheetml/2006/main" count="472" uniqueCount="412">
  <si>
    <t>109</t>
  </si>
  <si>
    <t>031A</t>
  </si>
  <si>
    <t>Primero Básico A</t>
  </si>
  <si>
    <t>Ciencias Sociales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</si>
  <si>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</si>
  <si>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</si>
  <si>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</si>
  <si>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</si>
  <si>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</si>
  <si>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</si>
  <si>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</si>
  <si>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</si>
  <si>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</si>
  <si>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</si>
  <si>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218040</t>
  </si>
  <si>
    <t>Aguilar Villeda, Gersson Andrés</t>
  </si>
  <si>
    <t>218042</t>
  </si>
  <si>
    <t>Alburez Conde, Eduardo</t>
  </si>
  <si>
    <t>218090</t>
  </si>
  <si>
    <t>Almorza Pérez, André Antonio</t>
  </si>
  <si>
    <t>223112</t>
  </si>
  <si>
    <t>Alvarez Ruano, Diego Antonio</t>
  </si>
  <si>
    <t>218017</t>
  </si>
  <si>
    <t>Bermudez Pinzón, Mia Alessandra</t>
  </si>
  <si>
    <t>218076</t>
  </si>
  <si>
    <t>Bollat Caballeros, Gabriel Esteban</t>
  </si>
  <si>
    <t>218021</t>
  </si>
  <si>
    <t>Cáceres Villeda, Byron Emiliano</t>
  </si>
  <si>
    <t>220128</t>
  </si>
  <si>
    <t>Calderón Parra , Mateo</t>
  </si>
  <si>
    <t>218089</t>
  </si>
  <si>
    <t>Castañeda Ortíz, Esteban</t>
  </si>
  <si>
    <t>218012</t>
  </si>
  <si>
    <t>Castillo Llano, Emilia</t>
  </si>
  <si>
    <t>218034</t>
  </si>
  <si>
    <t>Chacón Pérez, Isabella</t>
  </si>
  <si>
    <t>218147</t>
  </si>
  <si>
    <t>Dardón Barrera, Ana Paula</t>
  </si>
  <si>
    <t>218006</t>
  </si>
  <si>
    <t>Delgado Del Rio, Erwin José</t>
  </si>
  <si>
    <t>218007</t>
  </si>
  <si>
    <t>Domínguez Roldán, Paulina</t>
  </si>
  <si>
    <t>218056</t>
  </si>
  <si>
    <t>Echeverría López, Alejandro</t>
  </si>
  <si>
    <t>221095</t>
  </si>
  <si>
    <t>Figueroa Mayorga , Camila Isabel</t>
  </si>
  <si>
    <t>218072</t>
  </si>
  <si>
    <t>García García , Pablo Andreé</t>
  </si>
  <si>
    <t>218008</t>
  </si>
  <si>
    <t>García Martínez, Ana Gabriela</t>
  </si>
  <si>
    <t>218013</t>
  </si>
  <si>
    <t>García Salas Florían, Dulce María del Pilar</t>
  </si>
  <si>
    <t>223029</t>
  </si>
  <si>
    <t>Gómez Silvestre, Santiago Alejandro</t>
  </si>
  <si>
    <t>218054</t>
  </si>
  <si>
    <t>Hernández Cuevas, Lucía Isabel</t>
  </si>
  <si>
    <t>222105</t>
  </si>
  <si>
    <t>Hsiao Rodríguez, Marcus Rodrigo</t>
  </si>
  <si>
    <t>218085</t>
  </si>
  <si>
    <t>Johnston Aguilera, Emma Daniela</t>
  </si>
  <si>
    <t>218065</t>
  </si>
  <si>
    <t xml:space="preserve">Maldonado Arriola, José Martín </t>
  </si>
  <si>
    <t>218082</t>
  </si>
  <si>
    <t>Maldonado del Valle, Juan Pablo</t>
  </si>
  <si>
    <t>218079</t>
  </si>
  <si>
    <t>Mena Morales, Marcelo</t>
  </si>
  <si>
    <t>218002</t>
  </si>
  <si>
    <t>Mérida Sánchez, Miguel</t>
  </si>
  <si>
    <t>225060</t>
  </si>
  <si>
    <t>Morales Morales, Isabela Sofia</t>
  </si>
  <si>
    <t>218037</t>
  </si>
  <si>
    <t>Oquendo Funes, Santiago Josué</t>
  </si>
  <si>
    <t>218091</t>
  </si>
  <si>
    <t>Ortiz Barnoya, Juan Fernando</t>
  </si>
  <si>
    <t>218026</t>
  </si>
  <si>
    <t>Padilla Padilla, Santiago</t>
  </si>
  <si>
    <t>218010</t>
  </si>
  <si>
    <t>Salazar Siguenza, Laura</t>
  </si>
  <si>
    <t>218144</t>
  </si>
  <si>
    <t>Santamarina Duarte, Pilar</t>
  </si>
  <si>
    <t>218050</t>
  </si>
  <si>
    <t>Vides Kiessner, Mia Kamila</t>
  </si>
  <si>
    <t>218081</t>
  </si>
  <si>
    <t>Vides Segura, María Belén</t>
  </si>
  <si>
    <t>CIEND031A</t>
  </si>
  <si>
    <t>031B</t>
  </si>
  <si>
    <t>Primero Básico B</t>
  </si>
  <si>
    <t>218073</t>
  </si>
  <si>
    <t>Aguilar Mejía, Mérida Daniela</t>
  </si>
  <si>
    <t>218099</t>
  </si>
  <si>
    <t>Anguiano Morales, Ricardo André</t>
  </si>
  <si>
    <t>220116</t>
  </si>
  <si>
    <t>Arango de Paz , Samantha</t>
  </si>
  <si>
    <t>218083</t>
  </si>
  <si>
    <t>Barrios Solorzano, Emma Valentina</t>
  </si>
  <si>
    <t>225045</t>
  </si>
  <si>
    <t>Cabrera de la Vega, Carlos Leonardo</t>
  </si>
  <si>
    <t>218011</t>
  </si>
  <si>
    <t>Cáceres Solórzano, Carlos Santiago</t>
  </si>
  <si>
    <t>218100</t>
  </si>
  <si>
    <t>Camacho Chang, Iñaki André</t>
  </si>
  <si>
    <t>224094</t>
  </si>
  <si>
    <t>Cámbara Pérez, Sofia del Rosario</t>
  </si>
  <si>
    <t>218003</t>
  </si>
  <si>
    <t>Cancinos Vasquez, Julian</t>
  </si>
  <si>
    <t>218004</t>
  </si>
  <si>
    <t>Castillo Manzo, José Rafael</t>
  </si>
  <si>
    <t>218044</t>
  </si>
  <si>
    <t>Coronado Camas, Pablo Sebastian</t>
  </si>
  <si>
    <t>218045</t>
  </si>
  <si>
    <t>Crespo Hernández, Graciela Maryline</t>
  </si>
  <si>
    <t>218046</t>
  </si>
  <si>
    <t>Figueroa Ortega, Luis Carlos Adrián</t>
  </si>
  <si>
    <t>218001</t>
  </si>
  <si>
    <t>García Cortéz, David Andrés</t>
  </si>
  <si>
    <t>218014</t>
  </si>
  <si>
    <t>Gil Ruiz, Diego José</t>
  </si>
  <si>
    <t>218063</t>
  </si>
  <si>
    <t>Gudiel Molina, Valeria Alessandra</t>
  </si>
  <si>
    <t>218053</t>
  </si>
  <si>
    <t>Hernández Suchini, Edith Estefanía</t>
  </si>
  <si>
    <t>222087</t>
  </si>
  <si>
    <t>Juárez Castillo, José Eduardo</t>
  </si>
  <si>
    <t>218122</t>
  </si>
  <si>
    <t>King Montenegro, Valeria</t>
  </si>
  <si>
    <t>218067</t>
  </si>
  <si>
    <t>Mencos Arevalo, Juan Fernando</t>
  </si>
  <si>
    <t>218015</t>
  </si>
  <si>
    <t>Monroy Acevedo, Pahola Dulce Maria</t>
  </si>
  <si>
    <t>218077</t>
  </si>
  <si>
    <t>Montoya Mata, Rocío del Pilar</t>
  </si>
  <si>
    <t>218055</t>
  </si>
  <si>
    <t>Najera Gómez, Sara Catalina</t>
  </si>
  <si>
    <t>218049</t>
  </si>
  <si>
    <t>Negreros López, Luna Daenerys</t>
  </si>
  <si>
    <t>218101</t>
  </si>
  <si>
    <t>Oliva Padilla, Ivana</t>
  </si>
  <si>
    <t>218009</t>
  </si>
  <si>
    <t>Ovalle Castillo, Elena Anahí</t>
  </si>
  <si>
    <t>218016</t>
  </si>
  <si>
    <t>Pineda Hernández, David André</t>
  </si>
  <si>
    <t>225062</t>
  </si>
  <si>
    <t>Prádanos Mendizabal, Alfredo José</t>
  </si>
  <si>
    <t>218141</t>
  </si>
  <si>
    <t>Rivas Soto, Karlo Enrique</t>
  </si>
  <si>
    <t>224093</t>
  </si>
  <si>
    <t>Rodríguez Vásquez, Angelo Gabriel</t>
  </si>
  <si>
    <t>225081</t>
  </si>
  <si>
    <t>Sierra Rodas, José Andrés</t>
  </si>
  <si>
    <t>218103</t>
  </si>
  <si>
    <t>Trejo Callejas, Santiago Alessandro</t>
  </si>
  <si>
    <t>218059</t>
  </si>
  <si>
    <t>Turcios Vásquez, Paolo Alejandro</t>
  </si>
  <si>
    <t>218060</t>
  </si>
  <si>
    <t>Urbina Vásquez, Daniela Sofía</t>
  </si>
  <si>
    <t>218029</t>
  </si>
  <si>
    <t>Zuleta Chang, Daniel Alexander</t>
  </si>
  <si>
    <t>CIEND031B</t>
  </si>
  <si>
    <t>032A</t>
  </si>
  <si>
    <t>Segundo Básico A</t>
  </si>
  <si>
    <t>217007</t>
  </si>
  <si>
    <t>Aguirre Johnson, Olivia Rose</t>
  </si>
  <si>
    <t>217013</t>
  </si>
  <si>
    <t>Arriola Valdés, Ana Sofía</t>
  </si>
  <si>
    <t>217015</t>
  </si>
  <si>
    <t>Barillas Flores, Sarah</t>
  </si>
  <si>
    <t>217019</t>
  </si>
  <si>
    <t>Calderón Acevedo, Matías</t>
  </si>
  <si>
    <t>217002</t>
  </si>
  <si>
    <t>Carranza Molina, José Andrés</t>
  </si>
  <si>
    <t>217024</t>
  </si>
  <si>
    <t>Chévez Palma, Juan Diego</t>
  </si>
  <si>
    <t>217031</t>
  </si>
  <si>
    <t>Díaz Vives, Sara Roussé</t>
  </si>
  <si>
    <t>217034</t>
  </si>
  <si>
    <t>Fernández Aldana, Gabriel</t>
  </si>
  <si>
    <t>217035</t>
  </si>
  <si>
    <t>Fernández Morales, Isabella</t>
  </si>
  <si>
    <t>217110</t>
  </si>
  <si>
    <t>Gil Ruiz, Anna Kamila</t>
  </si>
  <si>
    <t>217120</t>
  </si>
  <si>
    <t>Giron Woc, Jose Daniel</t>
  </si>
  <si>
    <t>220130</t>
  </si>
  <si>
    <t>Guzmán Schwartz, Katherine Isabel</t>
  </si>
  <si>
    <t>217039</t>
  </si>
  <si>
    <t>Hasse Méndez, Fabio</t>
  </si>
  <si>
    <t>217061</t>
  </si>
  <si>
    <t>Jiménez, Dulce Gabriela</t>
  </si>
  <si>
    <t>217042</t>
  </si>
  <si>
    <t>Jo Cuc, Esteban Guillermo</t>
  </si>
  <si>
    <t>217046</t>
  </si>
  <si>
    <t>Mai Mejía, Chia-Hua Elizabeth</t>
  </si>
  <si>
    <t>217050</t>
  </si>
  <si>
    <t>Ocampo Pérez, Sofía Gabriela</t>
  </si>
  <si>
    <t>217051</t>
  </si>
  <si>
    <t>Ogaldez Fuentes, Nicolle</t>
  </si>
  <si>
    <t>217052</t>
  </si>
  <si>
    <t>Oliva Padilla, Mateo</t>
  </si>
  <si>
    <t>217003</t>
  </si>
  <si>
    <t>Polanco Pelaez, Isabella</t>
  </si>
  <si>
    <t>217068</t>
  </si>
  <si>
    <t>Ramazzini Recinos, Giancarlo David</t>
  </si>
  <si>
    <t>217069</t>
  </si>
  <si>
    <t>Reina Navarijo, Diana Elizabeth</t>
  </si>
  <si>
    <t>217076</t>
  </si>
  <si>
    <t>Rodríguez García, Ian Alejandro</t>
  </si>
  <si>
    <t>217077</t>
  </si>
  <si>
    <t>Saca Roche, Mauricio Esteban</t>
  </si>
  <si>
    <t>217080</t>
  </si>
  <si>
    <t>Salazar Siguenza, Avril</t>
  </si>
  <si>
    <t>217082</t>
  </si>
  <si>
    <t>Sequeira Oliva, José Pablo Gustavo</t>
  </si>
  <si>
    <t>218130</t>
  </si>
  <si>
    <t>Soto Chapas, Matías Guillermo</t>
  </si>
  <si>
    <t>218132</t>
  </si>
  <si>
    <t>Tevalán Lima, Marcela</t>
  </si>
  <si>
    <t>218138</t>
  </si>
  <si>
    <t>Villagrán López, Gabriel Alejandro</t>
  </si>
  <si>
    <t>CIEND032A</t>
  </si>
  <si>
    <t>032B</t>
  </si>
  <si>
    <t>Segundo Básico B</t>
  </si>
  <si>
    <t>220127</t>
  </si>
  <si>
    <t>Abascal Herrera, Juanmaria</t>
  </si>
  <si>
    <t>217008</t>
  </si>
  <si>
    <t>Alcazar Sosa, Sofía Isabella</t>
  </si>
  <si>
    <t>217009</t>
  </si>
  <si>
    <t>Alvarez Valladares, Nathalia Marcella</t>
  </si>
  <si>
    <t>218126</t>
  </si>
  <si>
    <t xml:space="preserve">Aparicio Franco, Olivia Lucia </t>
  </si>
  <si>
    <t>217113</t>
  </si>
  <si>
    <t>Castellanos Varela, Pilar</t>
  </si>
  <si>
    <t>217023</t>
  </si>
  <si>
    <t>Chavén Molina, David Esteban</t>
  </si>
  <si>
    <t>217036</t>
  </si>
  <si>
    <t>Flores Loy, Matías Sebastián</t>
  </si>
  <si>
    <t>217108</t>
  </si>
  <si>
    <t>García Orellana, Fatima Valentina</t>
  </si>
  <si>
    <t>217038</t>
  </si>
  <si>
    <t>Girón Morales, Daniella María</t>
  </si>
  <si>
    <t>219097</t>
  </si>
  <si>
    <t>Guerra Corado, Jimena Carolina</t>
  </si>
  <si>
    <t>217040</t>
  </si>
  <si>
    <t>Hernández Gómez, Luis Ignacio</t>
  </si>
  <si>
    <t>222104</t>
  </si>
  <si>
    <t>Hsiao Rodríguez, Albert Sebastian</t>
  </si>
  <si>
    <t>217043</t>
  </si>
  <si>
    <t>Juárez Manzo, María Fernanda</t>
  </si>
  <si>
    <t>219095</t>
  </si>
  <si>
    <t>Mendoza Herrera, Pablo Andrés</t>
  </si>
  <si>
    <t>217048</t>
  </si>
  <si>
    <t>Mérida Sánchez, Theresa Isabela</t>
  </si>
  <si>
    <t>218129</t>
  </si>
  <si>
    <t>Meza García, Ana Fabiola</t>
  </si>
  <si>
    <t>217054</t>
  </si>
  <si>
    <t>Paiz Véliz, Mateo Alejandro</t>
  </si>
  <si>
    <t>217059</t>
  </si>
  <si>
    <t>Pérez Ponce, Ana Paula</t>
  </si>
  <si>
    <t>217060</t>
  </si>
  <si>
    <t>Pineda Hernández, Dafne Saraí</t>
  </si>
  <si>
    <t>217067</t>
  </si>
  <si>
    <t>Ramos Romero, Santiago</t>
  </si>
  <si>
    <t>223078</t>
  </si>
  <si>
    <t>Rodriguez Sazo, Elliot</t>
  </si>
  <si>
    <t>217083</t>
  </si>
  <si>
    <t xml:space="preserve">Sierra Furlán, Fernando Gabriel </t>
  </si>
  <si>
    <t>217084</t>
  </si>
  <si>
    <t>Soberanis Martínez, Valeria</t>
  </si>
  <si>
    <t>218120</t>
  </si>
  <si>
    <t>Soto Letona, Paula Isabella</t>
  </si>
  <si>
    <t>218128</t>
  </si>
  <si>
    <t>Vásquez Aquino, Ernesto</t>
  </si>
  <si>
    <t>217085</t>
  </si>
  <si>
    <t>Vásquez de León, Jorge Fabián</t>
  </si>
  <si>
    <t>217004</t>
  </si>
  <si>
    <t>Vásquez Paniagua, Rodrigo Andrés</t>
  </si>
  <si>
    <t>217087</t>
  </si>
  <si>
    <t>Villatoro Rodríguez, Thiago</t>
  </si>
  <si>
    <t>217005</t>
  </si>
  <si>
    <t>Zeceña Castro, Regina Sophia</t>
  </si>
  <si>
    <t>217090</t>
  </si>
  <si>
    <t>Zúñiga Gutierrez, Camila Beatriz</t>
  </si>
  <si>
    <t>CIEND032B</t>
  </si>
  <si>
    <t>033A</t>
  </si>
  <si>
    <t>Tercero Básico A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</si>
  <si>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</si>
  <si>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</si>
  <si>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</si>
  <si>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</si>
  <si>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</si>
  <si>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</si>
  <si>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</si>
  <si>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</si>
  <si>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</si>
  <si>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</si>
  <si>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</si>
  <si>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</si>
  <si>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</si>
  <si>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</si>
  <si>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</si>
  <si>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</si>
  <si>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</si>
  <si>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</si>
  <si>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</si>
  <si>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</si>
  <si>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</si>
  <si>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</si>
  <si>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</si>
  <si>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</si>
  <si>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</si>
  <si>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</si>
  <si>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</si>
  <si>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</si>
  <si>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</si>
  <si>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</si>
  <si>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</si>
  <si>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</si>
  <si>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</si>
  <si>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</si>
  <si>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</si>
  <si>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</si>
  <si>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</si>
  <si>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</si>
  <si>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</si>
  <si>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</si>
  <si>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</si>
  <si>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</si>
  <si>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</si>
  <si>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</si>
  <si>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</si>
  <si>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</si>
  <si>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</si>
  <si>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</si>
  <si>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</si>
  <si>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</si>
  <si>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</si>
  <si>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</si>
  <si>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</si>
  <si>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</si>
  <si>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</si>
  <si>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</si>
  <si>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</si>
  <si>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</si>
  <si>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</si>
  <si>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</si>
  <si>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</si>
  <si>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</si>
  <si>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CIEND033A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</si>
  <si>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</si>
  <si>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</si>
  <si>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</si>
  <si>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</si>
  <si>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</si>
  <si>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</si>
  <si>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</si>
  <si>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</si>
  <si>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</si>
  <si>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</si>
  <si>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</si>
  <si>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</si>
  <si>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</si>
  <si>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</si>
  <si>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</si>
  <si>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</si>
  <si>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</si>
  <si>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</si>
  <si>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</si>
  <si>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</si>
  <si>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</si>
  <si>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</si>
  <si>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</si>
  <si>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</si>
  <si>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</si>
  <si>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</si>
  <si>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</si>
  <si>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</si>
  <si>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</si>
  <si>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</si>
  <si>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</si>
  <si>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</si>
  <si>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</si>
  <si>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</si>
  <si>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</si>
  <si>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</si>
  <si>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</si>
  <si>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</si>
  <si>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</si>
  <si>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</si>
  <si>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</si>
  <si>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</si>
  <si>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</si>
  <si>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</si>
  <si>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</si>
  <si>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</si>
  <si>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</si>
  <si>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</si>
  <si>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</si>
  <si>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</si>
  <si>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</si>
  <si>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</si>
  <si>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</si>
  <si>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</si>
  <si>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</si>
  <si>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</si>
  <si>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</si>
  <si>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</si>
  <si>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</si>
  <si>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</si>
  <si>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</si>
  <si>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</si>
  <si>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</si>
  <si>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</si>
  <si>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CIEND033B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</si>
</sst>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8B02-C62C-4764-829E-FF9648D0D0F2}">
  <dimension ref="A1:P37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84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88</v>
      </c>
      <c r="E3" s="13">
        <v>79</v>
      </c>
      <c r="F3" s="13">
        <v>87</v>
      </c>
      <c r="G3" s="14"/>
      <c r="H3" s="13"/>
      <c r="I3" s="13"/>
      <c r="J3" s="13"/>
      <c r="M3">
        <f>D3+E3+F3+G3+H3</f>
        <v>254</v>
      </c>
      <c r="N3">
        <f>D3*0.17+E3*0.17+F3*0.17+G3*0.17+H3*0.17</f>
        <v>43.18</v>
      </c>
      <c r="O3">
        <f>I3*0.15</f>
        <v>0</v>
      </c>
      <c r="P3">
        <f>ROUND(N3+O3,0)</f>
        <v>43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86</v>
      </c>
      <c r="E4" s="13">
        <v>60</v>
      </c>
      <c r="F4" s="13">
        <v>84</v>
      </c>
      <c r="G4" s="14"/>
      <c r="H4" s="13"/>
      <c r="I4" s="13"/>
      <c r="J4" s="13"/>
      <c r="M4">
        <f>D4+E4+F4+G4+H4</f>
        <v>230</v>
      </c>
      <c r="N4">
        <f>D4*0.17+E4*0.17+F4*0.17+G4*0.17+H4*0.17</f>
        <v>39.1</v>
      </c>
      <c r="O4">
        <f>I4*0.15</f>
        <v>0</v>
      </c>
      <c r="P4">
        <f>ROUND(N4+O4,0)</f>
        <v>39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60</v>
      </c>
      <c r="E5" s="13">
        <v>62</v>
      </c>
      <c r="F5" s="13">
        <v>79</v>
      </c>
      <c r="G5" s="14"/>
      <c r="H5" s="13"/>
      <c r="I5" s="13"/>
      <c r="J5" s="13"/>
      <c r="M5">
        <f>D5+E5+F5+G5+H5</f>
        <v>201</v>
      </c>
      <c r="N5">
        <f>D5*0.17+E5*0.17+F5*0.17+G5*0.17+H5*0.17</f>
        <v>34.17</v>
      </c>
      <c r="O5">
        <f>I5*0.15</f>
        <v>0</v>
      </c>
      <c r="P5">
        <f>ROUND(N5+O5,0)</f>
        <v>34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79</v>
      </c>
      <c r="E6" s="13">
        <v>75</v>
      </c>
      <c r="F6" s="13">
        <v>84</v>
      </c>
      <c r="G6" s="14"/>
      <c r="H6" s="13"/>
      <c r="I6" s="13"/>
      <c r="J6" s="13"/>
      <c r="M6">
        <f>D6+E6+F6+G6+H6</f>
        <v>238</v>
      </c>
      <c r="N6">
        <f>D6*0.17+E6*0.17+F6*0.17+G6*0.17+H6*0.17</f>
        <v>40.460000000000008</v>
      </c>
      <c r="O6">
        <f>I6*0.15</f>
        <v>0</v>
      </c>
      <c r="P6">
        <f>ROUND(N6+O6,0)</f>
        <v>40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70</v>
      </c>
      <c r="E7" s="13">
        <v>90</v>
      </c>
      <c r="F7" s="13">
        <v>86</v>
      </c>
      <c r="G7" s="14"/>
      <c r="H7" s="13"/>
      <c r="I7" s="13"/>
      <c r="J7" s="13"/>
      <c r="M7">
        <f>D7+E7+F7+G7+H7</f>
        <v>246</v>
      </c>
      <c r="N7">
        <f>D7*0.17+E7*0.17+F7*0.17+G7*0.17+H7*0.17</f>
        <v>41.820000000000007</v>
      </c>
      <c r="O7">
        <f>I7*0.15</f>
        <v>0</v>
      </c>
      <c r="P7">
        <f>ROUND(N7+O7,0)</f>
        <v>42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94</v>
      </c>
      <c r="E8" s="13">
        <v>94</v>
      </c>
      <c r="F8" s="13">
        <v>91</v>
      </c>
      <c r="G8" s="14"/>
      <c r="H8" s="13"/>
      <c r="I8" s="13"/>
      <c r="J8" s="13"/>
      <c r="M8">
        <f>D8+E8+F8+G8+H8</f>
        <v>279</v>
      </c>
      <c r="N8">
        <f>D8*0.17+E8*0.17+F8*0.17+G8*0.17+H8*0.17</f>
        <v>47.43</v>
      </c>
      <c r="O8">
        <f>I8*0.15</f>
        <v>0</v>
      </c>
      <c r="P8">
        <f>ROUND(N8+O8,0)</f>
        <v>47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95</v>
      </c>
      <c r="E9" s="13">
        <v>89</v>
      </c>
      <c r="F9" s="13">
        <v>88</v>
      </c>
      <c r="G9" s="14"/>
      <c r="H9" s="13"/>
      <c r="I9" s="13"/>
      <c r="J9" s="13"/>
      <c r="M9">
        <f>D9+E9+F9+G9+H9</f>
        <v>272</v>
      </c>
      <c r="N9">
        <f>D9*0.17+E9*0.17+F9*0.17+G9*0.17+H9*0.17</f>
        <v>46.24</v>
      </c>
      <c r="O9">
        <f>I9*0.15</f>
        <v>0</v>
      </c>
      <c r="P9">
        <f>ROUND(N9+O9,0)</f>
        <v>46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94</v>
      </c>
      <c r="E10" s="13">
        <v>98</v>
      </c>
      <c r="F10" s="13">
        <v>96</v>
      </c>
      <c r="G10" s="14"/>
      <c r="H10" s="13"/>
      <c r="I10" s="13"/>
      <c r="J10" s="13"/>
      <c r="M10">
        <f>D10+E10+F10+G10+H10</f>
        <v>288</v>
      </c>
      <c r="N10">
        <f>D10*0.17+E10*0.17+F10*0.17+G10*0.17+H10*0.17</f>
        <v>48.96</v>
      </c>
      <c r="O10">
        <f>I10*0.15</f>
        <v>0</v>
      </c>
      <c r="P10">
        <f>ROUND(N10+O10,0)</f>
        <v>49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99</v>
      </c>
      <c r="E11" s="13">
        <v>95</v>
      </c>
      <c r="F11" s="13">
        <v>96</v>
      </c>
      <c r="G11" s="14"/>
      <c r="H11" s="13"/>
      <c r="I11" s="13"/>
      <c r="J11" s="13"/>
      <c r="M11">
        <f>D11+E11+F11+G11+H11</f>
        <v>290</v>
      </c>
      <c r="N11">
        <f>D11*0.17+E11*0.17+F11*0.17+G11*0.17+H11*0.17</f>
        <v>49.300000000000004</v>
      </c>
      <c r="O11">
        <f>I11*0.15</f>
        <v>0</v>
      </c>
      <c r="P11">
        <f>ROUND(N11+O11,0)</f>
        <v>49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79</v>
      </c>
      <c r="E12" s="13">
        <v>77</v>
      </c>
      <c r="F12" s="13">
        <v>89</v>
      </c>
      <c r="G12" s="14"/>
      <c r="H12" s="13"/>
      <c r="I12" s="13"/>
      <c r="J12" s="13"/>
      <c r="M12">
        <f>D12+E12+F12+G12+H12</f>
        <v>245</v>
      </c>
      <c r="N12">
        <f>D12*0.17+E12*0.17+F12*0.17+G12*0.17+H12*0.17</f>
        <v>41.650000000000006</v>
      </c>
      <c r="O12">
        <f>I12*0.15</f>
        <v>0</v>
      </c>
      <c r="P12">
        <f>ROUND(N12+O12,0)</f>
        <v>42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89</v>
      </c>
      <c r="E13" s="13">
        <v>94</v>
      </c>
      <c r="F13" s="13">
        <v>89</v>
      </c>
      <c r="G13" s="14"/>
      <c r="H13" s="13"/>
      <c r="I13" s="13"/>
      <c r="J13" s="13"/>
      <c r="M13">
        <f>D13+E13+F13+G13+H13</f>
        <v>272</v>
      </c>
      <c r="N13">
        <f>D13*0.17+E13*0.17+F13*0.17+G13*0.17+H13*0.17</f>
        <v>46.24</v>
      </c>
      <c r="O13">
        <f>I13*0.15</f>
        <v>0</v>
      </c>
      <c r="P13">
        <f>ROUND(N13+O13,0)</f>
        <v>46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98</v>
      </c>
      <c r="E14" s="13">
        <v>95</v>
      </c>
      <c r="F14" s="13">
        <v>93</v>
      </c>
      <c r="G14" s="14"/>
      <c r="H14" s="13"/>
      <c r="I14" s="13"/>
      <c r="J14" s="13"/>
      <c r="M14">
        <f>D14+E14+F14+G14+H14</f>
        <v>286</v>
      </c>
      <c r="N14">
        <f>D14*0.17+E14*0.17+F14*0.17+G14*0.17+H14*0.17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97</v>
      </c>
      <c r="E15" s="13">
        <v>88</v>
      </c>
      <c r="F15" s="13">
        <v>91</v>
      </c>
      <c r="G15" s="14"/>
      <c r="H15" s="13"/>
      <c r="I15" s="13"/>
      <c r="J15" s="13"/>
      <c r="M15">
        <f>D15+E15+F15+G15+H15</f>
        <v>276</v>
      </c>
      <c r="N15">
        <f>D15*0.17+E15*0.17+F15*0.17+G15*0.17+H15*0.17</f>
        <v>46.92</v>
      </c>
      <c r="O15">
        <f>I15*0.15</f>
        <v>0</v>
      </c>
      <c r="P15">
        <f>ROUND(N15+O15,0)</f>
        <v>47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94</v>
      </c>
      <c r="E16" s="13">
        <v>96</v>
      </c>
      <c r="F16" s="13">
        <v>95</v>
      </c>
      <c r="G16" s="14"/>
      <c r="H16" s="13"/>
      <c r="I16" s="13"/>
      <c r="J16" s="13"/>
      <c r="M16">
        <f>D16+E16+F16+G16+H16</f>
        <v>285</v>
      </c>
      <c r="N16">
        <f>D16*0.17+E16*0.17+F16*0.17+G16*0.17+H16*0.17</f>
        <v>48.45</v>
      </c>
      <c r="O16">
        <f>I16*0.15</f>
        <v>0</v>
      </c>
      <c r="P16">
        <f>ROUND(N16+O16,0)</f>
        <v>48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90</v>
      </c>
      <c r="E17" s="13">
        <v>69</v>
      </c>
      <c r="F17" s="13">
        <v>75</v>
      </c>
      <c r="G17" s="14"/>
      <c r="H17" s="13"/>
      <c r="I17" s="13"/>
      <c r="J17" s="13"/>
      <c r="M17">
        <f>D17+E17+F17+G17+H17</f>
        <v>234</v>
      </c>
      <c r="N17">
        <f>D17*0.17+E17*0.17+F17*0.17+G17*0.17+H17*0.17</f>
        <v>39.78</v>
      </c>
      <c r="O17">
        <f>I17*0.15</f>
        <v>0</v>
      </c>
      <c r="P17">
        <f>ROUND(N17+O17,0)</f>
        <v>40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85</v>
      </c>
      <c r="E18" s="13">
        <v>97</v>
      </c>
      <c r="F18" s="13">
        <v>89</v>
      </c>
      <c r="G18" s="14"/>
      <c r="H18" s="13"/>
      <c r="I18" s="13"/>
      <c r="J18" s="13"/>
      <c r="M18">
        <f>D18+E18+F18+G18+H18</f>
        <v>271</v>
      </c>
      <c r="N18">
        <f>D18*0.17+E18*0.17+F18*0.17+G18*0.17+H18*0.17</f>
        <v>46.070000000000007</v>
      </c>
      <c r="O18">
        <f>I18*0.15</f>
        <v>0</v>
      </c>
      <c r="P18">
        <f>ROUND(N18+O18,0)</f>
        <v>46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92</v>
      </c>
      <c r="E19" s="13">
        <v>91</v>
      </c>
      <c r="F19" s="13">
        <v>91</v>
      </c>
      <c r="G19" s="14"/>
      <c r="H19" s="13"/>
      <c r="I19" s="13"/>
      <c r="J19" s="13"/>
      <c r="M19">
        <f>D19+E19+F19+G19+H19</f>
        <v>274</v>
      </c>
      <c r="N19">
        <f>D19*0.17+E19*0.17+F19*0.17+G19*0.17+H19*0.17</f>
        <v>46.58</v>
      </c>
      <c r="O19">
        <f>I19*0.15</f>
        <v>0</v>
      </c>
      <c r="P19">
        <f>ROUND(N19+O19,0)</f>
        <v>47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97</v>
      </c>
      <c r="E20" s="13">
        <v>98</v>
      </c>
      <c r="F20" s="13">
        <v>96</v>
      </c>
      <c r="G20" s="14"/>
      <c r="H20" s="13"/>
      <c r="I20" s="13"/>
      <c r="J20" s="13"/>
      <c r="M20">
        <f>D20+E20+F20+G20+H20</f>
        <v>291</v>
      </c>
      <c r="N20">
        <f>D20*0.17+E20*0.17+F20*0.17+G20*0.17+H20*0.17</f>
        <v>49.470000000000006</v>
      </c>
      <c r="O20">
        <f>I20*0.15</f>
        <v>0</v>
      </c>
      <c r="P20">
        <f>ROUND(N20+O20,0)</f>
        <v>49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90</v>
      </c>
      <c r="E21" s="13">
        <v>80</v>
      </c>
      <c r="F21" s="13">
        <v>89</v>
      </c>
      <c r="G21" s="14"/>
      <c r="H21" s="13"/>
      <c r="I21" s="13"/>
      <c r="J21" s="13"/>
      <c r="M21">
        <f>D21+E21+F21+G21+H21</f>
        <v>259</v>
      </c>
      <c r="N21">
        <f>D21*0.17+E21*0.17+F21*0.17+G21*0.17+H21*0.17</f>
        <v>44.03</v>
      </c>
      <c r="O21">
        <f>I21*0.15</f>
        <v>0</v>
      </c>
      <c r="P21">
        <f>ROUND(N21+O21,0)</f>
        <v>44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61</v>
      </c>
      <c r="E22" s="13">
        <v>84</v>
      </c>
      <c r="F22" s="13">
        <v>78</v>
      </c>
      <c r="G22" s="14"/>
      <c r="H22" s="13"/>
      <c r="I22" s="13"/>
      <c r="J22" s="13"/>
      <c r="M22">
        <f>D22+E22+F22+G22+H22</f>
        <v>223</v>
      </c>
      <c r="N22">
        <f>D22*0.17+E22*0.17+F22*0.17+G22*0.17+H22*0.17</f>
        <v>37.910000000000004</v>
      </c>
      <c r="O22">
        <f>I22*0.15</f>
        <v>0</v>
      </c>
      <c r="P22">
        <f>ROUND(N22+O22,0)</f>
        <v>38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97</v>
      </c>
      <c r="E23" s="13">
        <v>90</v>
      </c>
      <c r="F23" s="13">
        <v>93</v>
      </c>
      <c r="G23" s="14"/>
      <c r="H23" s="13"/>
      <c r="I23" s="13"/>
      <c r="J23" s="13"/>
      <c r="M23">
        <f>D23+E23+F23+G23+H23</f>
        <v>280</v>
      </c>
      <c r="N23">
        <f>D23*0.17+E23*0.17+F23*0.17+G23*0.17+H23*0.17</f>
        <v>47.6</v>
      </c>
      <c r="O23">
        <f>I23*0.15</f>
        <v>0</v>
      </c>
      <c r="P23">
        <f>ROUND(N23+O23,0)</f>
        <v>48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75</v>
      </c>
      <c r="E24" s="13">
        <v>71</v>
      </c>
      <c r="F24" s="13">
        <v>75</v>
      </c>
      <c r="G24" s="14"/>
      <c r="H24" s="13"/>
      <c r="I24" s="13"/>
      <c r="J24" s="13"/>
      <c r="M24">
        <f>D24+E24+F24+G24+H24</f>
        <v>221</v>
      </c>
      <c r="N24">
        <f>D24*0.17+E24*0.17+F24*0.17+G24*0.17+H24*0.17</f>
        <v>37.57</v>
      </c>
      <c r="O24">
        <f>I24*0.15</f>
        <v>0</v>
      </c>
      <c r="P24">
        <f>ROUND(N24+O24,0)</f>
        <v>38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79</v>
      </c>
      <c r="E25" s="13">
        <v>87</v>
      </c>
      <c r="F25" s="13">
        <v>93</v>
      </c>
      <c r="G25" s="14"/>
      <c r="H25" s="13"/>
      <c r="I25" s="13"/>
      <c r="J25" s="13"/>
      <c r="M25">
        <f>D25+E25+F25+G25+H25</f>
        <v>259</v>
      </c>
      <c r="N25">
        <f>D25*0.17+E25*0.17+F25*0.17+G25*0.17+H25*0.17</f>
        <v>44.03</v>
      </c>
      <c r="O25">
        <f>I25*0.15</f>
        <v>0</v>
      </c>
      <c r="P25">
        <f>ROUND(N25+O25,0)</f>
        <v>44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95</v>
      </c>
      <c r="E26" s="13">
        <v>90</v>
      </c>
      <c r="F26" s="13">
        <v>88</v>
      </c>
      <c r="G26" s="14"/>
      <c r="H26" s="13"/>
      <c r="I26" s="13"/>
      <c r="J26" s="13"/>
      <c r="M26">
        <f>D26+E26+F26+G26+H26</f>
        <v>273</v>
      </c>
      <c r="N26">
        <f>D26*0.17+E26*0.17+F26*0.17+G26*0.17+H26*0.17</f>
        <v>46.410000000000004</v>
      </c>
      <c r="O26">
        <f>I26*0.15</f>
        <v>0</v>
      </c>
      <c r="P26">
        <f>ROUND(N26+O26,0)</f>
        <v>46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82</v>
      </c>
      <c r="E27" s="13">
        <v>82</v>
      </c>
      <c r="F27" s="13">
        <v>84</v>
      </c>
      <c r="G27" s="14"/>
      <c r="H27" s="13"/>
      <c r="I27" s="13"/>
      <c r="J27" s="13"/>
      <c r="M27">
        <f>D27+E27+F27+G27+H27</f>
        <v>248</v>
      </c>
      <c r="N27">
        <f>D27*0.17+E27*0.17+F27*0.17+G27*0.17+H27*0.17</f>
        <v>42.160000000000004</v>
      </c>
      <c r="O27">
        <f>I27*0.15</f>
        <v>0</v>
      </c>
      <c r="P27">
        <f>ROUND(N27+O27,0)</f>
        <v>42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84</v>
      </c>
      <c r="E28" s="13">
        <v>87</v>
      </c>
      <c r="F28" s="13">
        <v>89</v>
      </c>
      <c r="G28" s="14"/>
      <c r="H28" s="13"/>
      <c r="I28" s="13"/>
      <c r="J28" s="13"/>
      <c r="M28">
        <f>D28+E28+F28+G28+H28</f>
        <v>260</v>
      </c>
      <c r="N28">
        <f>D28*0.17+E28*0.17+F28*0.17+G28*0.17+H28*0.17</f>
        <v>44.2</v>
      </c>
      <c r="O28">
        <f>I28*0.15</f>
        <v>0</v>
      </c>
      <c r="P28">
        <f>ROUND(N28+O28,0)</f>
        <v>44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82</v>
      </c>
      <c r="E29" s="13">
        <v>78</v>
      </c>
      <c r="F29" s="13">
        <v>85</v>
      </c>
      <c r="G29" s="14"/>
      <c r="H29" s="13"/>
      <c r="I29" s="13"/>
      <c r="J29" s="13"/>
      <c r="M29">
        <f>D29+E29+F29+G29+H29</f>
        <v>245</v>
      </c>
      <c r="N29">
        <f>D29*0.17+E29*0.17+F29*0.17+G29*0.17+H29*0.17</f>
        <v>41.650000000000006</v>
      </c>
      <c r="O29">
        <f>I29*0.15</f>
        <v>0</v>
      </c>
      <c r="P29">
        <f>ROUND(N29+O29,0)</f>
        <v>42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95</v>
      </c>
      <c r="E30" s="13">
        <v>90</v>
      </c>
      <c r="F30" s="13">
        <v>92</v>
      </c>
      <c r="G30" s="14"/>
      <c r="H30" s="13"/>
      <c r="I30" s="13"/>
      <c r="J30" s="13"/>
      <c r="M30">
        <f>D30+E30+F30+G30+H30</f>
        <v>277</v>
      </c>
      <c r="N30">
        <f>D30*0.17+E30*0.17+F30*0.17+G30*0.17+H30*0.17</f>
        <v>47.09</v>
      </c>
      <c r="O30">
        <f>I30*0.15</f>
        <v>0</v>
      </c>
      <c r="P30">
        <f>ROUND(N30+O30,0)</f>
        <v>47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93</v>
      </c>
      <c r="E31" s="13">
        <v>95</v>
      </c>
      <c r="F31" s="13">
        <v>91</v>
      </c>
      <c r="G31" s="14"/>
      <c r="H31" s="13"/>
      <c r="I31" s="13"/>
      <c r="J31" s="13"/>
      <c r="M31">
        <f>D31+E31+F31+G31+H31</f>
        <v>279</v>
      </c>
      <c r="N31">
        <f>D31*0.17+E31*0.17+F31*0.17+G31*0.17+H31*0.17</f>
        <v>47.43</v>
      </c>
      <c r="O31">
        <f>I31*0.15</f>
        <v>0</v>
      </c>
      <c r="P31">
        <f>ROUND(N31+O31,0)</f>
        <v>47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79</v>
      </c>
      <c r="E32" s="13">
        <v>71</v>
      </c>
      <c r="F32" s="13">
        <v>87</v>
      </c>
      <c r="G32" s="14"/>
      <c r="H32" s="13"/>
      <c r="I32" s="13"/>
      <c r="J32" s="13"/>
      <c r="M32">
        <f>D32+E32+F32+G32+H32</f>
        <v>237</v>
      </c>
      <c r="N32">
        <f>D32*0.17+E32*0.17+F32*0.17+G32*0.17+H32*0.17</f>
        <v>40.29</v>
      </c>
      <c r="O32">
        <f>I32*0.15</f>
        <v>0</v>
      </c>
      <c r="P32">
        <f>ROUND(N32+O32,0)</f>
        <v>40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80</v>
      </c>
      <c r="E33" s="13">
        <v>67</v>
      </c>
      <c r="F33" s="13">
        <v>76</v>
      </c>
      <c r="G33" s="14"/>
      <c r="H33" s="13"/>
      <c r="I33" s="13"/>
      <c r="J33" s="13"/>
      <c r="M33">
        <f>D33+E33+F33+G33+H33</f>
        <v>223</v>
      </c>
      <c r="N33">
        <f>D33*0.17+E33*0.17+F33*0.17+G33*0.17+H33*0.17</f>
        <v>37.910000000000004</v>
      </c>
      <c r="O33">
        <f>I33*0.15</f>
        <v>0</v>
      </c>
      <c r="P33">
        <f>ROUND(N33+O33,0)</f>
        <v>38</v>
      </c>
    </row>
    <row r="34" spans="1:16" x14ac:dyDescent="0.25">
      <c r="A34" s="11" t="s">
        <v>76</v>
      </c>
      <c r="B34" s="11">
        <v>32</v>
      </c>
      <c r="C34" s="12" t="s">
        <v>77</v>
      </c>
      <c r="D34" s="13">
        <v>89</v>
      </c>
      <c r="E34" s="13">
        <v>91</v>
      </c>
      <c r="F34" s="13">
        <v>92</v>
      </c>
      <c r="G34" s="14"/>
      <c r="H34" s="13"/>
      <c r="I34" s="13"/>
      <c r="J34" s="13"/>
      <c r="M34">
        <f>D34+E34+F34+G34+H34</f>
        <v>272</v>
      </c>
      <c r="N34">
        <f>D34*0.17+E34*0.17+F34*0.17+G34*0.17+H34*0.17</f>
        <v>46.24</v>
      </c>
      <c r="O34">
        <f>I34*0.15</f>
        <v>0</v>
      </c>
      <c r="P34">
        <f>ROUND(N34+O34,0)</f>
        <v>46</v>
      </c>
    </row>
    <row r="35" spans="1:16" x14ac:dyDescent="0.25">
      <c r="A35" s="11" t="s">
        <v>78</v>
      </c>
      <c r="B35" s="11">
        <v>33</v>
      </c>
      <c r="C35" s="12" t="s">
        <v>79</v>
      </c>
      <c r="D35" s="13">
        <v>83</v>
      </c>
      <c r="E35" s="13">
        <v>96</v>
      </c>
      <c r="F35" s="13">
        <v>95</v>
      </c>
      <c r="G35" s="14"/>
      <c r="H35" s="13"/>
      <c r="I35" s="13"/>
      <c r="J35" s="13"/>
      <c r="M35">
        <f>D35+E35+F35+G35+H35</f>
        <v>274</v>
      </c>
      <c r="N35">
        <f>D35*0.17+E35*0.17+F35*0.17+G35*0.17+H35*0.17</f>
        <v>46.58</v>
      </c>
      <c r="O35">
        <f>I35*0.15</f>
        <v>0</v>
      </c>
      <c r="P35">
        <f>ROUND(N35+O35,0)</f>
        <v>47</v>
      </c>
    </row>
    <row r="36" spans="1:16" x14ac:dyDescent="0.25">
      <c r="A36" s="11" t="s">
        <v>80</v>
      </c>
      <c r="B36" s="11">
        <v>34</v>
      </c>
      <c r="C36" s="12" t="s">
        <v>81</v>
      </c>
      <c r="D36" s="13">
        <v>96</v>
      </c>
      <c r="E36" s="13">
        <v>85</v>
      </c>
      <c r="F36" s="13">
        <v>84</v>
      </c>
      <c r="G36" s="14"/>
      <c r="H36" s="13"/>
      <c r="I36" s="13"/>
      <c r="J36" s="13"/>
      <c r="M36">
        <f>D36+E36+F36+G36+H36</f>
        <v>265</v>
      </c>
      <c r="N36">
        <f>D36*0.17+E36*0.17+F36*0.17+G36*0.17+H36*0.17</f>
        <v>45.050000000000004</v>
      </c>
      <c r="O36">
        <f>I36*0.15</f>
        <v>0</v>
      </c>
      <c r="P36">
        <f>ROUND(N36+O36,0)</f>
        <v>45</v>
      </c>
    </row>
    <row r="37" spans="1:16" x14ac:dyDescent="0.25">
      <c r="A37" s="11" t="s">
        <v>82</v>
      </c>
      <c r="B37" s="11">
        <v>35</v>
      </c>
      <c r="C37" s="12" t="s">
        <v>83</v>
      </c>
      <c r="D37" s="13">
        <v>97</v>
      </c>
      <c r="E37" s="13">
        <v>87</v>
      </c>
      <c r="F37" s="13">
        <v>90</v>
      </c>
      <c r="G37" s="14"/>
      <c r="H37" s="13"/>
      <c r="I37" s="13"/>
      <c r="J37" s="13"/>
      <c r="M37">
        <f>D37+E37+F37+G37+H37</f>
        <v>274</v>
      </c>
      <c r="N37">
        <f>D37*0.17+E37*0.17+F37*0.17+G37*0.17+H37*0.17</f>
        <v>46.58</v>
      </c>
      <c r="O37">
        <f>I37*0.15</f>
        <v>0</v>
      </c>
      <c r="P37">
        <f>ROUND(N37+O37,0)</f>
        <v>47</v>
      </c>
    </row>
  </sheetData>
  <sheetProtection algorithmName="SHA-512" hashValue="0dYu5nYmYK1BC6s53esWSgect88uePqYFq0b+dq/lQX98BOYcGqg4IxY2yomSQaYDCj5KjgDCvOWCIH+Q6Qf2A==" saltValue="XyLpDyxNuLPjTvVaZQu1oQ==" spinCount="100000" sheet="1" objects="1" scenarios="1"/>
  <dataValidations count="35">
    <dataValidation type="whole" allowBlank="1" showInputMessage="1" showErrorMessage="1" errorTitle="Valor fuera de rango" error="Ingrese un valor correcto" sqref="G3" xr:uid="{8D5F6D17-9953-4C39-9760-289DC7F190A9}">
      <formula1>0</formula1>
      <formula2>100</formula2>
    </dataValidation>
    <dataValidation type="whole" allowBlank="1" showInputMessage="1" showErrorMessage="1" errorTitle="Valor fuera de rango" error="Ingrese un valor correcto" sqref="G4" xr:uid="{D9BAFD06-61C2-4CC0-9FF9-00AFE3771651}">
      <formula1>0</formula1>
      <formula2>100</formula2>
    </dataValidation>
    <dataValidation type="whole" allowBlank="1" showInputMessage="1" showErrorMessage="1" errorTitle="Valor fuera de rango" error="Ingrese un valor correcto" sqref="G5" xr:uid="{9013A795-98F1-4ADC-AC2A-506405E3FBA5}">
      <formula1>0</formula1>
      <formula2>100</formula2>
    </dataValidation>
    <dataValidation type="whole" allowBlank="1" showInputMessage="1" showErrorMessage="1" errorTitle="Valor fuera de rango" error="Ingrese un valor correcto" sqref="G6" xr:uid="{640F866D-DCCC-4986-A660-B9F12600C9F1}">
      <formula1>0</formula1>
      <formula2>100</formula2>
    </dataValidation>
    <dataValidation type="whole" allowBlank="1" showInputMessage="1" showErrorMessage="1" errorTitle="Valor fuera de rango" error="Ingrese un valor correcto" sqref="G7" xr:uid="{7FCCD689-CC96-448E-8669-3704A49AC7FA}">
      <formula1>0</formula1>
      <formula2>100</formula2>
    </dataValidation>
    <dataValidation type="whole" allowBlank="1" showInputMessage="1" showErrorMessage="1" errorTitle="Valor fuera de rango" error="Ingrese un valor correcto" sqref="G8" xr:uid="{ECC31C3B-119A-4F32-A048-4B4CD8950095}">
      <formula1>0</formula1>
      <formula2>100</formula2>
    </dataValidation>
    <dataValidation type="whole" allowBlank="1" showInputMessage="1" showErrorMessage="1" errorTitle="Valor fuera de rango" error="Ingrese un valor correcto" sqref="G9" xr:uid="{E65793F0-5967-419B-B580-C56DFB183421}">
      <formula1>0</formula1>
      <formula2>100</formula2>
    </dataValidation>
    <dataValidation type="whole" allowBlank="1" showInputMessage="1" showErrorMessage="1" errorTitle="Valor fuera de rango" error="Ingrese un valor correcto" sqref="G10" xr:uid="{22BE6A1E-B6C3-4FA3-A29D-3AE9989C504C}">
      <formula1>0</formula1>
      <formula2>100</formula2>
    </dataValidation>
    <dataValidation type="whole" allowBlank="1" showInputMessage="1" showErrorMessage="1" errorTitle="Valor fuera de rango" error="Ingrese un valor correcto" sqref="G11" xr:uid="{DB461400-E67E-4E23-B173-789C26491F92}">
      <formula1>0</formula1>
      <formula2>100</formula2>
    </dataValidation>
    <dataValidation type="whole" allowBlank="1" showInputMessage="1" showErrorMessage="1" errorTitle="Valor fuera de rango" error="Ingrese un valor correcto" sqref="G12" xr:uid="{6B9723E6-2E11-4F03-834A-F07BD9D23E3D}">
      <formula1>0</formula1>
      <formula2>100</formula2>
    </dataValidation>
    <dataValidation type="whole" allowBlank="1" showInputMessage="1" showErrorMessage="1" errorTitle="Valor fuera de rango" error="Ingrese un valor correcto" sqref="G13" xr:uid="{DD0515F6-B866-40DD-9F04-6AB2831E476D}">
      <formula1>0</formula1>
      <formula2>100</formula2>
    </dataValidation>
    <dataValidation type="whole" allowBlank="1" showInputMessage="1" showErrorMessage="1" errorTitle="Valor fuera de rango" error="Ingrese un valor correcto" sqref="G14" xr:uid="{88D58204-2460-4679-9A2A-54F8EE9D6FC9}">
      <formula1>0</formula1>
      <formula2>100</formula2>
    </dataValidation>
    <dataValidation type="whole" allowBlank="1" showInputMessage="1" showErrorMessage="1" errorTitle="Valor fuera de rango" error="Ingrese un valor correcto" sqref="G15" xr:uid="{E29EE98B-5942-4ABB-9934-7C03B6B654FE}">
      <formula1>0</formula1>
      <formula2>100</formula2>
    </dataValidation>
    <dataValidation type="whole" allowBlank="1" showInputMessage="1" showErrorMessage="1" errorTitle="Valor fuera de rango" error="Ingrese un valor correcto" sqref="G16" xr:uid="{B7D98235-BF11-4824-B20B-9EC0A949F564}">
      <formula1>0</formula1>
      <formula2>100</formula2>
    </dataValidation>
    <dataValidation type="whole" allowBlank="1" showInputMessage="1" showErrorMessage="1" errorTitle="Valor fuera de rango" error="Ingrese un valor correcto" sqref="G17" xr:uid="{74F62009-E1F9-48E7-B4E0-159E470BF2D5}">
      <formula1>0</formula1>
      <formula2>100</formula2>
    </dataValidation>
    <dataValidation type="whole" allowBlank="1" showInputMessage="1" showErrorMessage="1" errorTitle="Valor fuera de rango" error="Ingrese un valor correcto" sqref="G18" xr:uid="{27886055-6414-4258-9B15-8AA519A3D6CE}">
      <formula1>0</formula1>
      <formula2>100</formula2>
    </dataValidation>
    <dataValidation type="whole" allowBlank="1" showInputMessage="1" showErrorMessage="1" errorTitle="Valor fuera de rango" error="Ingrese un valor correcto" sqref="G19" xr:uid="{BF8FE270-52E2-4A8B-A52F-42FF8CDFB863}">
      <formula1>0</formula1>
      <formula2>100</formula2>
    </dataValidation>
    <dataValidation type="whole" allowBlank="1" showInputMessage="1" showErrorMessage="1" errorTitle="Valor fuera de rango" error="Ingrese un valor correcto" sqref="G20" xr:uid="{68C006F3-2ABC-4023-A905-9E6F42981400}">
      <formula1>0</formula1>
      <formula2>100</formula2>
    </dataValidation>
    <dataValidation type="whole" allowBlank="1" showInputMessage="1" showErrorMessage="1" errorTitle="Valor fuera de rango" error="Ingrese un valor correcto" sqref="G21" xr:uid="{869D58F6-62BF-44F7-8669-C2ABBA6AA9D2}">
      <formula1>0</formula1>
      <formula2>100</formula2>
    </dataValidation>
    <dataValidation type="whole" allowBlank="1" showInputMessage="1" showErrorMessage="1" errorTitle="Valor fuera de rango" error="Ingrese un valor correcto" sqref="G22" xr:uid="{CFBFCDD9-C377-42F1-87E7-15EE38328DAE}">
      <formula1>0</formula1>
      <formula2>100</formula2>
    </dataValidation>
    <dataValidation type="whole" allowBlank="1" showInputMessage="1" showErrorMessage="1" errorTitle="Valor fuera de rango" error="Ingrese un valor correcto" sqref="G23" xr:uid="{0703DF86-F1EC-452F-9460-22DB2BD4CFF7}">
      <formula1>0</formula1>
      <formula2>100</formula2>
    </dataValidation>
    <dataValidation type="whole" allowBlank="1" showInputMessage="1" showErrorMessage="1" errorTitle="Valor fuera de rango" error="Ingrese un valor correcto" sqref="G24" xr:uid="{692E1686-F684-4058-A771-887A72A0D638}">
      <formula1>0</formula1>
      <formula2>100</formula2>
    </dataValidation>
    <dataValidation type="whole" allowBlank="1" showInputMessage="1" showErrorMessage="1" errorTitle="Valor fuera de rango" error="Ingrese un valor correcto" sqref="G25" xr:uid="{69D6C1E6-B936-42D0-B7FE-C0B6526BE6F5}">
      <formula1>0</formula1>
      <formula2>100</formula2>
    </dataValidation>
    <dataValidation type="whole" allowBlank="1" showInputMessage="1" showErrorMessage="1" errorTitle="Valor fuera de rango" error="Ingrese un valor correcto" sqref="G26" xr:uid="{860B2100-FCB7-4AD2-849C-70B3A75298A8}">
      <formula1>0</formula1>
      <formula2>100</formula2>
    </dataValidation>
    <dataValidation type="whole" allowBlank="1" showInputMessage="1" showErrorMessage="1" errorTitle="Valor fuera de rango" error="Ingrese un valor correcto" sqref="G27" xr:uid="{71541164-BA72-4A87-9B58-0DF72519D4FC}">
      <formula1>0</formula1>
      <formula2>100</formula2>
    </dataValidation>
    <dataValidation type="whole" allowBlank="1" showInputMessage="1" showErrorMessage="1" errorTitle="Valor fuera de rango" error="Ingrese un valor correcto" sqref="G28" xr:uid="{8AB62A83-5123-4DBC-8F4D-FFB6AF6E6F2F}">
      <formula1>0</formula1>
      <formula2>100</formula2>
    </dataValidation>
    <dataValidation type="whole" allowBlank="1" showInputMessage="1" showErrorMessage="1" errorTitle="Valor fuera de rango" error="Ingrese un valor correcto" sqref="G29" xr:uid="{FEA1114A-05A6-4910-9A0A-6A85D4F5E0A6}">
      <formula1>0</formula1>
      <formula2>100</formula2>
    </dataValidation>
    <dataValidation type="whole" allowBlank="1" showInputMessage="1" showErrorMessage="1" errorTitle="Valor fuera de rango" error="Ingrese un valor correcto" sqref="G30" xr:uid="{0710EDD3-ECF2-4587-8B05-8A424AF88E49}">
      <formula1>0</formula1>
      <formula2>100</formula2>
    </dataValidation>
    <dataValidation type="whole" allowBlank="1" showInputMessage="1" showErrorMessage="1" errorTitle="Valor fuera de rango" error="Ingrese un valor correcto" sqref="G31" xr:uid="{8194A16A-E2D3-43BD-A131-33C0835513B2}">
      <formula1>0</formula1>
      <formula2>100</formula2>
    </dataValidation>
    <dataValidation type="whole" allowBlank="1" showInputMessage="1" showErrorMessage="1" errorTitle="Valor fuera de rango" error="Ingrese un valor correcto" sqref="G32" xr:uid="{9BCDE1A6-0407-4F94-8EAD-1C3132AE3A0B}">
      <formula1>0</formula1>
      <formula2>100</formula2>
    </dataValidation>
    <dataValidation type="whole" allowBlank="1" showInputMessage="1" showErrorMessage="1" errorTitle="Valor fuera de rango" error="Ingrese un valor correcto" sqref="G33" xr:uid="{D89BD53D-8E16-44F5-9AFB-9DC91E58D7B1}">
      <formula1>0</formula1>
      <formula2>100</formula2>
    </dataValidation>
    <dataValidation type="whole" allowBlank="1" showInputMessage="1" showErrorMessage="1" errorTitle="Valor fuera de rango" error="Ingrese un valor correcto" sqref="G34" xr:uid="{01619A6E-C4E8-45FB-98EF-F45E7C53FAF1}">
      <formula1>0</formula1>
      <formula2>100</formula2>
    </dataValidation>
    <dataValidation type="whole" allowBlank="1" showInputMessage="1" showErrorMessage="1" errorTitle="Valor fuera de rango" error="Ingrese un valor correcto" sqref="G35" xr:uid="{02584630-27AB-4774-8C73-D8BB80919C60}">
      <formula1>0</formula1>
      <formula2>100</formula2>
    </dataValidation>
    <dataValidation type="whole" allowBlank="1" showInputMessage="1" showErrorMessage="1" errorTitle="Valor fuera de rango" error="Ingrese un valor correcto" sqref="G36" xr:uid="{22D8838A-13AC-4B54-A200-3B68E06D57B5}">
      <formula1>0</formula1>
      <formula2>100</formula2>
    </dataValidation>
    <dataValidation type="whole" allowBlank="1" showInputMessage="1" showErrorMessage="1" errorTitle="Valor fuera de rango" error="Ingrese un valor correcto" sqref="G37" xr:uid="{39A3D678-C8AC-4C4B-9488-5DE762EF0694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0274-5DFC-4432-B41E-993AE96EFD71}">
  <dimension ref="A1:P37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71093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85</v>
      </c>
      <c r="C1" s="1" t="s">
        <v>86</v>
      </c>
      <c r="D1" s="5" t="s">
        <v>157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87</v>
      </c>
      <c r="B3" s="11">
        <v>1</v>
      </c>
      <c r="C3" s="12" t="s">
        <v>88</v>
      </c>
      <c r="D3" s="13">
        <v>100</v>
      </c>
      <c r="E3" s="13">
        <v>98</v>
      </c>
      <c r="F3" s="13">
        <v>98</v>
      </c>
      <c r="G3" s="14"/>
      <c r="H3" s="13"/>
      <c r="I3" s="13"/>
      <c r="J3" s="13"/>
      <c r="M3">
        <f>D3+E3+F3+G3+H3</f>
        <v>296</v>
      </c>
      <c r="N3">
        <f>D3*0.17+E3*0.17+F3*0.17+G3*0.17+H3*0.17</f>
        <v>50.319999999999993</v>
      </c>
      <c r="O3">
        <f>I3*0.15</f>
        <v>0</v>
      </c>
      <c r="P3">
        <f>ROUND(N3+O3,0)</f>
        <v>50</v>
      </c>
    </row>
    <row r="4" spans="1:16" x14ac:dyDescent="0.25">
      <c r="A4" s="11" t="s">
        <v>89</v>
      </c>
      <c r="B4" s="11">
        <v>2</v>
      </c>
      <c r="C4" s="12" t="s">
        <v>90</v>
      </c>
      <c r="D4" s="13">
        <v>83</v>
      </c>
      <c r="E4" s="13">
        <v>54</v>
      </c>
      <c r="F4" s="13">
        <v>58</v>
      </c>
      <c r="G4" s="14"/>
      <c r="H4" s="13"/>
      <c r="I4" s="13"/>
      <c r="J4" s="13"/>
      <c r="M4">
        <f>D4+E4+F4+G4+H4</f>
        <v>195</v>
      </c>
      <c r="N4">
        <f>D4*0.17+E4*0.17+F4*0.17+G4*0.17+H4*0.17</f>
        <v>33.150000000000006</v>
      </c>
      <c r="O4">
        <f>I4*0.15</f>
        <v>0</v>
      </c>
      <c r="P4">
        <f>ROUND(N4+O4,0)</f>
        <v>33</v>
      </c>
    </row>
    <row r="5" spans="1:16" x14ac:dyDescent="0.25">
      <c r="A5" s="11" t="s">
        <v>91</v>
      </c>
      <c r="B5" s="11">
        <v>3</v>
      </c>
      <c r="C5" s="12" t="s">
        <v>92</v>
      </c>
      <c r="D5" s="13">
        <v>92</v>
      </c>
      <c r="E5" s="13">
        <v>91</v>
      </c>
      <c r="F5" s="13">
        <v>85</v>
      </c>
      <c r="G5" s="14"/>
      <c r="H5" s="13"/>
      <c r="I5" s="13"/>
      <c r="J5" s="13"/>
      <c r="M5">
        <f>D5+E5+F5+G5+H5</f>
        <v>268</v>
      </c>
      <c r="N5">
        <f>D5*0.17+E5*0.17+F5*0.17+G5*0.17+H5*0.17</f>
        <v>45.56</v>
      </c>
      <c r="O5">
        <f>I5*0.15</f>
        <v>0</v>
      </c>
      <c r="P5">
        <f>ROUND(N5+O5,0)</f>
        <v>46</v>
      </c>
    </row>
    <row r="6" spans="1:16" x14ac:dyDescent="0.25">
      <c r="A6" s="11" t="s">
        <v>93</v>
      </c>
      <c r="B6" s="11">
        <v>4</v>
      </c>
      <c r="C6" s="12" t="s">
        <v>94</v>
      </c>
      <c r="D6" s="13">
        <v>89</v>
      </c>
      <c r="E6" s="13">
        <v>99</v>
      </c>
      <c r="F6" s="13">
        <v>97</v>
      </c>
      <c r="G6" s="14"/>
      <c r="H6" s="13"/>
      <c r="I6" s="13"/>
      <c r="J6" s="13"/>
      <c r="M6">
        <f>D6+E6+F6+G6+H6</f>
        <v>285</v>
      </c>
      <c r="N6">
        <f>D6*0.17+E6*0.17+F6*0.17+G6*0.17+H6*0.17</f>
        <v>48.45</v>
      </c>
      <c r="O6">
        <f>I6*0.15</f>
        <v>0</v>
      </c>
      <c r="P6">
        <f>ROUND(N6+O6,0)</f>
        <v>48</v>
      </c>
    </row>
    <row r="7" spans="1:16" x14ac:dyDescent="0.25">
      <c r="A7" s="11" t="s">
        <v>95</v>
      </c>
      <c r="B7" s="11">
        <v>5</v>
      </c>
      <c r="C7" s="12" t="s">
        <v>96</v>
      </c>
      <c r="D7" s="13">
        <v>91</v>
      </c>
      <c r="E7" s="13">
        <v>82</v>
      </c>
      <c r="F7" s="13">
        <v>91</v>
      </c>
      <c r="G7" s="14"/>
      <c r="H7" s="13"/>
      <c r="I7" s="13"/>
      <c r="J7" s="13"/>
      <c r="M7">
        <f>D7+E7+F7+G7+H7</f>
        <v>264</v>
      </c>
      <c r="N7">
        <f>D7*0.17+E7*0.17+F7*0.17+G7*0.17+H7*0.17</f>
        <v>44.88</v>
      </c>
      <c r="O7">
        <f>I7*0.15</f>
        <v>0</v>
      </c>
      <c r="P7">
        <f>ROUND(N7+O7,0)</f>
        <v>45</v>
      </c>
    </row>
    <row r="8" spans="1:16" x14ac:dyDescent="0.25">
      <c r="A8" s="11" t="s">
        <v>97</v>
      </c>
      <c r="B8" s="11">
        <v>6</v>
      </c>
      <c r="C8" s="12" t="s">
        <v>98</v>
      </c>
      <c r="D8" s="13">
        <v>92</v>
      </c>
      <c r="E8" s="13">
        <v>81</v>
      </c>
      <c r="F8" s="13">
        <v>79</v>
      </c>
      <c r="G8" s="14"/>
      <c r="H8" s="13"/>
      <c r="I8" s="13"/>
      <c r="J8" s="13"/>
      <c r="M8">
        <f>D8+E8+F8+G8+H8</f>
        <v>252</v>
      </c>
      <c r="N8">
        <f>D8*0.17+E8*0.17+F8*0.17+G8*0.17+H8*0.17</f>
        <v>42.84</v>
      </c>
      <c r="O8">
        <f>I8*0.15</f>
        <v>0</v>
      </c>
      <c r="P8">
        <f>ROUND(N8+O8,0)</f>
        <v>43</v>
      </c>
    </row>
    <row r="9" spans="1:16" x14ac:dyDescent="0.25">
      <c r="A9" s="11" t="s">
        <v>99</v>
      </c>
      <c r="B9" s="11">
        <v>7</v>
      </c>
      <c r="C9" s="12" t="s">
        <v>100</v>
      </c>
      <c r="D9" s="13">
        <v>100</v>
      </c>
      <c r="E9" s="13">
        <v>98</v>
      </c>
      <c r="F9" s="13">
        <v>98</v>
      </c>
      <c r="G9" s="14"/>
      <c r="H9" s="13"/>
      <c r="I9" s="13"/>
      <c r="J9" s="13"/>
      <c r="M9">
        <f>D9+E9+F9+G9+H9</f>
        <v>296</v>
      </c>
      <c r="N9">
        <f>D9*0.17+E9*0.17+F9*0.17+G9*0.17+H9*0.17</f>
        <v>50.319999999999993</v>
      </c>
      <c r="O9">
        <f>I9*0.15</f>
        <v>0</v>
      </c>
      <c r="P9">
        <f>ROUND(N9+O9,0)</f>
        <v>50</v>
      </c>
    </row>
    <row r="10" spans="1:16" x14ac:dyDescent="0.25">
      <c r="A10" s="11" t="s">
        <v>101</v>
      </c>
      <c r="B10" s="11">
        <v>8</v>
      </c>
      <c r="C10" s="12" t="s">
        <v>102</v>
      </c>
      <c r="D10" s="13">
        <v>89</v>
      </c>
      <c r="E10" s="13">
        <v>94</v>
      </c>
      <c r="F10" s="13">
        <v>90</v>
      </c>
      <c r="G10" s="14"/>
      <c r="H10" s="13"/>
      <c r="I10" s="13"/>
      <c r="J10" s="13"/>
      <c r="M10">
        <f>D10+E10+F10+G10+H10</f>
        <v>273</v>
      </c>
      <c r="N10">
        <f>D10*0.17+E10*0.17+F10*0.17+G10*0.17+H10*0.17</f>
        <v>46.41</v>
      </c>
      <c r="O10">
        <f>I10*0.15</f>
        <v>0</v>
      </c>
      <c r="P10">
        <f>ROUND(N10+O10,0)</f>
        <v>46</v>
      </c>
    </row>
    <row r="11" spans="1:16" x14ac:dyDescent="0.25">
      <c r="A11" s="11" t="s">
        <v>103</v>
      </c>
      <c r="B11" s="11">
        <v>9</v>
      </c>
      <c r="C11" s="12" t="s">
        <v>104</v>
      </c>
      <c r="D11" s="13">
        <v>89</v>
      </c>
      <c r="E11" s="13">
        <v>85</v>
      </c>
      <c r="F11" s="13">
        <v>90</v>
      </c>
      <c r="G11" s="14"/>
      <c r="H11" s="13"/>
      <c r="I11" s="13"/>
      <c r="J11" s="13"/>
      <c r="M11">
        <f>D11+E11+F11+G11+H11</f>
        <v>264</v>
      </c>
      <c r="N11">
        <f>D11*0.17+E11*0.17+F11*0.17+G11*0.17+H11*0.17</f>
        <v>44.88</v>
      </c>
      <c r="O11">
        <f>I11*0.15</f>
        <v>0</v>
      </c>
      <c r="P11">
        <f>ROUND(N11+O11,0)</f>
        <v>45</v>
      </c>
    </row>
    <row r="12" spans="1:16" x14ac:dyDescent="0.25">
      <c r="A12" s="11" t="s">
        <v>105</v>
      </c>
      <c r="B12" s="11">
        <v>10</v>
      </c>
      <c r="C12" s="12" t="s">
        <v>106</v>
      </c>
      <c r="D12" s="13">
        <v>72</v>
      </c>
      <c r="E12" s="13">
        <v>78</v>
      </c>
      <c r="F12" s="13">
        <v>91</v>
      </c>
      <c r="G12" s="14"/>
      <c r="H12" s="13"/>
      <c r="I12" s="13"/>
      <c r="J12" s="13"/>
      <c r="M12">
        <f>D12+E12+F12+G12+H12</f>
        <v>241</v>
      </c>
      <c r="N12">
        <f>D12*0.17+E12*0.17+F12*0.17+G12*0.17+H12*0.17</f>
        <v>40.97</v>
      </c>
      <c r="O12">
        <f>I12*0.15</f>
        <v>0</v>
      </c>
      <c r="P12">
        <f>ROUND(N12+O12,0)</f>
        <v>41</v>
      </c>
    </row>
    <row r="13" spans="1:16" x14ac:dyDescent="0.25">
      <c r="A13" s="11" t="s">
        <v>107</v>
      </c>
      <c r="B13" s="11">
        <v>11</v>
      </c>
      <c r="C13" s="12" t="s">
        <v>108</v>
      </c>
      <c r="D13" s="13">
        <v>76</v>
      </c>
      <c r="E13" s="13">
        <v>80</v>
      </c>
      <c r="F13" s="13">
        <v>84</v>
      </c>
      <c r="G13" s="14"/>
      <c r="H13" s="13"/>
      <c r="I13" s="13"/>
      <c r="J13" s="13"/>
      <c r="M13">
        <f>D13+E13+F13+G13+H13</f>
        <v>240</v>
      </c>
      <c r="N13">
        <f>D13*0.17+E13*0.17+F13*0.17+G13*0.17+H13*0.17</f>
        <v>40.800000000000004</v>
      </c>
      <c r="O13">
        <f>I13*0.15</f>
        <v>0</v>
      </c>
      <c r="P13">
        <f>ROUND(N13+O13,0)</f>
        <v>41</v>
      </c>
    </row>
    <row r="14" spans="1:16" x14ac:dyDescent="0.25">
      <c r="A14" s="11" t="s">
        <v>109</v>
      </c>
      <c r="B14" s="11">
        <v>12</v>
      </c>
      <c r="C14" s="12" t="s">
        <v>110</v>
      </c>
      <c r="D14" s="13">
        <v>78</v>
      </c>
      <c r="E14" s="13">
        <v>86</v>
      </c>
      <c r="F14" s="13">
        <v>85</v>
      </c>
      <c r="G14" s="14"/>
      <c r="H14" s="13"/>
      <c r="I14" s="13"/>
      <c r="J14" s="13"/>
      <c r="M14">
        <f>D14+E14+F14+G14+H14</f>
        <v>249</v>
      </c>
      <c r="N14">
        <f>D14*0.17+E14*0.17+F14*0.17+G14*0.17+H14*0.17</f>
        <v>42.330000000000005</v>
      </c>
      <c r="O14">
        <f>I14*0.15</f>
        <v>0</v>
      </c>
      <c r="P14">
        <f>ROUND(N14+O14,0)</f>
        <v>42</v>
      </c>
    </row>
    <row r="15" spans="1:16" x14ac:dyDescent="0.25">
      <c r="A15" s="11" t="s">
        <v>111</v>
      </c>
      <c r="B15" s="11">
        <v>13</v>
      </c>
      <c r="C15" s="12" t="s">
        <v>112</v>
      </c>
      <c r="D15" s="13">
        <v>68</v>
      </c>
      <c r="E15" s="13">
        <v>69</v>
      </c>
      <c r="F15" s="13">
        <v>76</v>
      </c>
      <c r="G15" s="14"/>
      <c r="H15" s="13"/>
      <c r="I15" s="13"/>
      <c r="J15" s="13"/>
      <c r="M15">
        <f>D15+E15+F15+G15+H15</f>
        <v>213</v>
      </c>
      <c r="N15">
        <f>D15*0.17+E15*0.17+F15*0.17+G15*0.17+H15*0.17</f>
        <v>36.21</v>
      </c>
      <c r="O15">
        <f>I15*0.15</f>
        <v>0</v>
      </c>
      <c r="P15">
        <f>ROUND(N15+O15,0)</f>
        <v>36</v>
      </c>
    </row>
    <row r="16" spans="1:16" x14ac:dyDescent="0.25">
      <c r="A16" s="11" t="s">
        <v>113</v>
      </c>
      <c r="B16" s="11">
        <v>14</v>
      </c>
      <c r="C16" s="12" t="s">
        <v>114</v>
      </c>
      <c r="D16" s="13">
        <v>95</v>
      </c>
      <c r="E16" s="13">
        <v>96</v>
      </c>
      <c r="F16" s="13">
        <v>95</v>
      </c>
      <c r="G16" s="14"/>
      <c r="H16" s="13"/>
      <c r="I16" s="13"/>
      <c r="J16" s="13"/>
      <c r="M16">
        <f>D16+E16+F16+G16+H16</f>
        <v>286</v>
      </c>
      <c r="N16">
        <f>D16*0.17+E16*0.17+F16*0.17+G16*0.17+H16*0.17</f>
        <v>48.620000000000005</v>
      </c>
      <c r="O16">
        <f>I16*0.15</f>
        <v>0</v>
      </c>
      <c r="P16">
        <f>ROUND(N16+O16,0)</f>
        <v>49</v>
      </c>
    </row>
    <row r="17" spans="1:16" x14ac:dyDescent="0.25">
      <c r="A17" s="11" t="s">
        <v>115</v>
      </c>
      <c r="B17" s="11">
        <v>15</v>
      </c>
      <c r="C17" s="12" t="s">
        <v>116</v>
      </c>
      <c r="D17" s="13">
        <v>96</v>
      </c>
      <c r="E17" s="13">
        <v>87</v>
      </c>
      <c r="F17" s="13">
        <v>88</v>
      </c>
      <c r="G17" s="14"/>
      <c r="H17" s="13"/>
      <c r="I17" s="13"/>
      <c r="J17" s="13"/>
      <c r="M17">
        <f>D17+E17+F17+G17+H17</f>
        <v>271</v>
      </c>
      <c r="N17">
        <f>D17*0.17+E17*0.17+F17*0.17+G17*0.17+H17*0.17</f>
        <v>46.07</v>
      </c>
      <c r="O17">
        <f>I17*0.15</f>
        <v>0</v>
      </c>
      <c r="P17">
        <f>ROUND(N17+O17,0)</f>
        <v>46</v>
      </c>
    </row>
    <row r="18" spans="1:16" x14ac:dyDescent="0.25">
      <c r="A18" s="11" t="s">
        <v>117</v>
      </c>
      <c r="B18" s="11">
        <v>16</v>
      </c>
      <c r="C18" s="12" t="s">
        <v>118</v>
      </c>
      <c r="D18" s="13">
        <v>80</v>
      </c>
      <c r="E18" s="13">
        <v>78</v>
      </c>
      <c r="F18" s="13">
        <v>89</v>
      </c>
      <c r="G18" s="14"/>
      <c r="H18" s="13"/>
      <c r="I18" s="13"/>
      <c r="J18" s="13"/>
      <c r="M18">
        <f>D18+E18+F18+G18+H18</f>
        <v>247</v>
      </c>
      <c r="N18">
        <f>D18*0.17+E18*0.17+F18*0.17+G18*0.17+H18*0.17</f>
        <v>41.99</v>
      </c>
      <c r="O18">
        <f>I18*0.15</f>
        <v>0</v>
      </c>
      <c r="P18">
        <f>ROUND(N18+O18,0)</f>
        <v>42</v>
      </c>
    </row>
    <row r="19" spans="1:16" x14ac:dyDescent="0.25">
      <c r="A19" s="11" t="s">
        <v>119</v>
      </c>
      <c r="B19" s="11">
        <v>17</v>
      </c>
      <c r="C19" s="12" t="s">
        <v>120</v>
      </c>
      <c r="D19" s="13">
        <v>94</v>
      </c>
      <c r="E19" s="13">
        <v>91</v>
      </c>
      <c r="F19" s="13">
        <v>92</v>
      </c>
      <c r="G19" s="14"/>
      <c r="H19" s="13"/>
      <c r="I19" s="13"/>
      <c r="J19" s="13"/>
      <c r="M19">
        <f>D19+E19+F19+G19+H19</f>
        <v>277</v>
      </c>
      <c r="N19">
        <f>D19*0.17+E19*0.17+F19*0.17+G19*0.17+H19*0.17</f>
        <v>47.09</v>
      </c>
      <c r="O19">
        <f>I19*0.15</f>
        <v>0</v>
      </c>
      <c r="P19">
        <f>ROUND(N19+O19,0)</f>
        <v>47</v>
      </c>
    </row>
    <row r="20" spans="1:16" x14ac:dyDescent="0.25">
      <c r="A20" s="11" t="s">
        <v>121</v>
      </c>
      <c r="B20" s="11">
        <v>18</v>
      </c>
      <c r="C20" s="12" t="s">
        <v>122</v>
      </c>
      <c r="D20" s="13">
        <v>80</v>
      </c>
      <c r="E20" s="13">
        <v>75</v>
      </c>
      <c r="F20" s="13">
        <v>88</v>
      </c>
      <c r="G20" s="14"/>
      <c r="H20" s="13"/>
      <c r="I20" s="13"/>
      <c r="J20" s="13"/>
      <c r="M20">
        <f>D20+E20+F20+G20+H20</f>
        <v>243</v>
      </c>
      <c r="N20">
        <f>D20*0.17+E20*0.17+F20*0.17+G20*0.17+H20*0.17</f>
        <v>41.31</v>
      </c>
      <c r="O20">
        <f>I20*0.15</f>
        <v>0</v>
      </c>
      <c r="P20">
        <f>ROUND(N20+O20,0)</f>
        <v>41</v>
      </c>
    </row>
    <row r="21" spans="1:16" x14ac:dyDescent="0.25">
      <c r="A21" s="11" t="s">
        <v>123</v>
      </c>
      <c r="B21" s="11">
        <v>19</v>
      </c>
      <c r="C21" s="12" t="s">
        <v>124</v>
      </c>
      <c r="D21" s="13">
        <v>76</v>
      </c>
      <c r="E21" s="13">
        <v>75</v>
      </c>
      <c r="F21" s="13">
        <v>77</v>
      </c>
      <c r="G21" s="14"/>
      <c r="H21" s="13"/>
      <c r="I21" s="13"/>
      <c r="J21" s="13"/>
      <c r="M21">
        <f>D21+E21+F21+G21+H21</f>
        <v>228</v>
      </c>
      <c r="N21">
        <f>D21*0.17+E21*0.17+F21*0.17+G21*0.17+H21*0.17</f>
        <v>38.760000000000005</v>
      </c>
      <c r="O21">
        <f>I21*0.15</f>
        <v>0</v>
      </c>
      <c r="P21">
        <f>ROUND(N21+O21,0)</f>
        <v>39</v>
      </c>
    </row>
    <row r="22" spans="1:16" x14ac:dyDescent="0.25">
      <c r="A22" s="11" t="s">
        <v>125</v>
      </c>
      <c r="B22" s="11">
        <v>20</v>
      </c>
      <c r="C22" s="12" t="s">
        <v>126</v>
      </c>
      <c r="D22" s="13">
        <v>76</v>
      </c>
      <c r="E22" s="13">
        <v>79</v>
      </c>
      <c r="F22" s="13">
        <v>78</v>
      </c>
      <c r="G22" s="14"/>
      <c r="H22" s="13"/>
      <c r="I22" s="13"/>
      <c r="J22" s="13"/>
      <c r="M22">
        <f>D22+E22+F22+G22+H22</f>
        <v>233</v>
      </c>
      <c r="N22">
        <f>D22*0.17+E22*0.17+F22*0.17+G22*0.17+H22*0.17</f>
        <v>39.61</v>
      </c>
      <c r="O22">
        <f>I22*0.15</f>
        <v>0</v>
      </c>
      <c r="P22">
        <f>ROUND(N22+O22,0)</f>
        <v>40</v>
      </c>
    </row>
    <row r="23" spans="1:16" x14ac:dyDescent="0.25">
      <c r="A23" s="11" t="s">
        <v>127</v>
      </c>
      <c r="B23" s="11">
        <v>21</v>
      </c>
      <c r="C23" s="12" t="s">
        <v>128</v>
      </c>
      <c r="D23" s="13">
        <v>89</v>
      </c>
      <c r="E23" s="13">
        <v>97</v>
      </c>
      <c r="F23" s="13">
        <v>91</v>
      </c>
      <c r="G23" s="14"/>
      <c r="H23" s="13"/>
      <c r="I23" s="13"/>
      <c r="J23" s="13"/>
      <c r="M23">
        <f>D23+E23+F23+G23+H23</f>
        <v>277</v>
      </c>
      <c r="N23">
        <f>D23*0.17+E23*0.17+F23*0.17+G23*0.17+H23*0.17</f>
        <v>47.09</v>
      </c>
      <c r="O23">
        <f>I23*0.15</f>
        <v>0</v>
      </c>
      <c r="P23">
        <f>ROUND(N23+O23,0)</f>
        <v>47</v>
      </c>
    </row>
    <row r="24" spans="1:16" x14ac:dyDescent="0.25">
      <c r="A24" s="11" t="s">
        <v>129</v>
      </c>
      <c r="B24" s="11">
        <v>22</v>
      </c>
      <c r="C24" s="12" t="s">
        <v>130</v>
      </c>
      <c r="D24" s="13">
        <v>87</v>
      </c>
      <c r="E24" s="13">
        <v>73</v>
      </c>
      <c r="F24" s="13">
        <v>85</v>
      </c>
      <c r="G24" s="14"/>
      <c r="H24" s="13"/>
      <c r="I24" s="13"/>
      <c r="J24" s="13"/>
      <c r="M24">
        <f>D24+E24+F24+G24+H24</f>
        <v>245</v>
      </c>
      <c r="N24">
        <f>D24*0.17+E24*0.17+F24*0.17+G24*0.17+H24*0.17</f>
        <v>41.650000000000006</v>
      </c>
      <c r="O24">
        <f>I24*0.15</f>
        <v>0</v>
      </c>
      <c r="P24">
        <f>ROUND(N24+O24,0)</f>
        <v>42</v>
      </c>
    </row>
    <row r="25" spans="1:16" x14ac:dyDescent="0.25">
      <c r="A25" s="11" t="s">
        <v>131</v>
      </c>
      <c r="B25" s="11">
        <v>23</v>
      </c>
      <c r="C25" s="12" t="s">
        <v>132</v>
      </c>
      <c r="D25" s="13">
        <v>86</v>
      </c>
      <c r="E25" s="13">
        <v>88</v>
      </c>
      <c r="F25" s="13">
        <v>89</v>
      </c>
      <c r="G25" s="14"/>
      <c r="H25" s="13"/>
      <c r="I25" s="13"/>
      <c r="J25" s="13"/>
      <c r="M25">
        <f>D25+E25+F25+G25+H25</f>
        <v>263</v>
      </c>
      <c r="N25">
        <f>D25*0.17+E25*0.17+F25*0.17+G25*0.17+H25*0.17</f>
        <v>44.71</v>
      </c>
      <c r="O25">
        <f>I25*0.15</f>
        <v>0</v>
      </c>
      <c r="P25">
        <f>ROUND(N25+O25,0)</f>
        <v>45</v>
      </c>
    </row>
    <row r="26" spans="1:16" x14ac:dyDescent="0.25">
      <c r="A26" s="11" t="s">
        <v>133</v>
      </c>
      <c r="B26" s="11">
        <v>24</v>
      </c>
      <c r="C26" s="12" t="s">
        <v>134</v>
      </c>
      <c r="D26" s="13">
        <v>62</v>
      </c>
      <c r="E26" s="13">
        <v>73</v>
      </c>
      <c r="F26" s="13">
        <v>84</v>
      </c>
      <c r="G26" s="14"/>
      <c r="H26" s="13"/>
      <c r="I26" s="13"/>
      <c r="J26" s="13"/>
      <c r="M26">
        <f>D26+E26+F26+G26+H26</f>
        <v>219</v>
      </c>
      <c r="N26">
        <f>D26*0.17+E26*0.17+F26*0.17+G26*0.17+H26*0.17</f>
        <v>37.230000000000004</v>
      </c>
      <c r="O26">
        <f>I26*0.15</f>
        <v>0</v>
      </c>
      <c r="P26">
        <f>ROUND(N26+O26,0)</f>
        <v>37</v>
      </c>
    </row>
    <row r="27" spans="1:16" x14ac:dyDescent="0.25">
      <c r="A27" s="11" t="s">
        <v>135</v>
      </c>
      <c r="B27" s="11">
        <v>25</v>
      </c>
      <c r="C27" s="12" t="s">
        <v>136</v>
      </c>
      <c r="D27" s="13">
        <v>92</v>
      </c>
      <c r="E27" s="13">
        <v>88</v>
      </c>
      <c r="F27" s="13">
        <v>91</v>
      </c>
      <c r="G27" s="14"/>
      <c r="H27" s="13"/>
      <c r="I27" s="13"/>
      <c r="J27" s="13"/>
      <c r="M27">
        <f>D27+E27+F27+G27+H27</f>
        <v>271</v>
      </c>
      <c r="N27">
        <f>D27*0.17+E27*0.17+F27*0.17+G27*0.17+H27*0.17</f>
        <v>46.07</v>
      </c>
      <c r="O27">
        <f>I27*0.15</f>
        <v>0</v>
      </c>
      <c r="P27">
        <f>ROUND(N27+O27,0)</f>
        <v>46</v>
      </c>
    </row>
    <row r="28" spans="1:16" x14ac:dyDescent="0.25">
      <c r="A28" s="11" t="s">
        <v>137</v>
      </c>
      <c r="B28" s="11">
        <v>26</v>
      </c>
      <c r="C28" s="12" t="s">
        <v>138</v>
      </c>
      <c r="D28" s="13">
        <v>93</v>
      </c>
      <c r="E28" s="13">
        <v>98</v>
      </c>
      <c r="F28" s="13">
        <v>95</v>
      </c>
      <c r="G28" s="14"/>
      <c r="H28" s="13"/>
      <c r="I28" s="13"/>
      <c r="J28" s="13"/>
      <c r="M28">
        <f>D28+E28+F28+G28+H28</f>
        <v>286</v>
      </c>
      <c r="N28">
        <f>D28*0.17+E28*0.17+F28*0.17+G28*0.17+H28*0.17</f>
        <v>48.620000000000005</v>
      </c>
      <c r="O28">
        <f>I28*0.15</f>
        <v>0</v>
      </c>
      <c r="P28">
        <f>ROUND(N28+O28,0)</f>
        <v>49</v>
      </c>
    </row>
    <row r="29" spans="1:16" x14ac:dyDescent="0.25">
      <c r="A29" s="11" t="s">
        <v>139</v>
      </c>
      <c r="B29" s="11">
        <v>27</v>
      </c>
      <c r="C29" s="12" t="s">
        <v>140</v>
      </c>
      <c r="D29" s="13">
        <v>96</v>
      </c>
      <c r="E29" s="13">
        <v>88</v>
      </c>
      <c r="F29" s="13">
        <v>90</v>
      </c>
      <c r="G29" s="14"/>
      <c r="H29" s="13"/>
      <c r="I29" s="13"/>
      <c r="J29" s="13"/>
      <c r="M29">
        <f>D29+E29+F29+G29+H29</f>
        <v>274</v>
      </c>
      <c r="N29">
        <f>D29*0.17+E29*0.17+F29*0.17+G29*0.17+H29*0.17</f>
        <v>46.58</v>
      </c>
      <c r="O29">
        <f>I29*0.15</f>
        <v>0</v>
      </c>
      <c r="P29">
        <f>ROUND(N29+O29,0)</f>
        <v>47</v>
      </c>
    </row>
    <row r="30" spans="1:16" x14ac:dyDescent="0.25">
      <c r="A30" s="11" t="s">
        <v>141</v>
      </c>
      <c r="B30" s="11">
        <v>28</v>
      </c>
      <c r="C30" s="12" t="s">
        <v>142</v>
      </c>
      <c r="D30" s="13">
        <v>88</v>
      </c>
      <c r="E30" s="13">
        <v>70</v>
      </c>
      <c r="F30" s="13">
        <v>74</v>
      </c>
      <c r="G30" s="14"/>
      <c r="H30" s="13"/>
      <c r="I30" s="13"/>
      <c r="J30" s="13"/>
      <c r="M30">
        <f>D30+E30+F30+G30+H30</f>
        <v>232</v>
      </c>
      <c r="N30">
        <f>D30*0.17+E30*0.17+F30*0.17+G30*0.17+H30*0.17</f>
        <v>39.44</v>
      </c>
      <c r="O30">
        <f>I30*0.15</f>
        <v>0</v>
      </c>
      <c r="P30">
        <f>ROUND(N30+O30,0)</f>
        <v>39</v>
      </c>
    </row>
    <row r="31" spans="1:16" x14ac:dyDescent="0.25">
      <c r="A31" s="11" t="s">
        <v>143</v>
      </c>
      <c r="B31" s="11">
        <v>29</v>
      </c>
      <c r="C31" s="12" t="s">
        <v>144</v>
      </c>
      <c r="D31" s="13">
        <v>66</v>
      </c>
      <c r="E31" s="13">
        <v>75</v>
      </c>
      <c r="F31" s="13">
        <v>85</v>
      </c>
      <c r="G31" s="14"/>
      <c r="H31" s="13"/>
      <c r="I31" s="13"/>
      <c r="J31" s="13"/>
      <c r="M31">
        <f>D31+E31+F31+G31+H31</f>
        <v>226</v>
      </c>
      <c r="N31">
        <f>D31*0.17+E31*0.17+F31*0.17+G31*0.17+H31*0.17</f>
        <v>38.42</v>
      </c>
      <c r="O31">
        <f>I31*0.15</f>
        <v>0</v>
      </c>
      <c r="P31">
        <f>ROUND(N31+O31,0)</f>
        <v>38</v>
      </c>
    </row>
    <row r="32" spans="1:16" x14ac:dyDescent="0.25">
      <c r="A32" s="11" t="s">
        <v>145</v>
      </c>
      <c r="B32" s="11">
        <v>30</v>
      </c>
      <c r="C32" s="12" t="s">
        <v>146</v>
      </c>
      <c r="D32" s="13">
        <v>60</v>
      </c>
      <c r="E32" s="13">
        <v>56</v>
      </c>
      <c r="F32" s="13">
        <v>56</v>
      </c>
      <c r="G32" s="14"/>
      <c r="H32" s="13"/>
      <c r="I32" s="13"/>
      <c r="J32" s="13"/>
      <c r="M32">
        <f>D32+E32+F32+G32+H32</f>
        <v>172</v>
      </c>
      <c r="N32">
        <f>D32*0.17+E32*0.17+F32*0.17+G32*0.17+H32*0.17</f>
        <v>29.240000000000002</v>
      </c>
      <c r="O32">
        <f>I32*0.15</f>
        <v>0</v>
      </c>
      <c r="P32">
        <f>ROUND(N32+O32,0)</f>
        <v>29</v>
      </c>
    </row>
    <row r="33" spans="1:16" x14ac:dyDescent="0.25">
      <c r="A33" s="11" t="s">
        <v>147</v>
      </c>
      <c r="B33" s="11">
        <v>31</v>
      </c>
      <c r="C33" s="12" t="s">
        <v>148</v>
      </c>
      <c r="D33" s="13">
        <v>79</v>
      </c>
      <c r="E33" s="13">
        <v>96</v>
      </c>
      <c r="F33" s="13">
        <v>98</v>
      </c>
      <c r="G33" s="14"/>
      <c r="H33" s="13"/>
      <c r="I33" s="13"/>
      <c r="J33" s="13"/>
      <c r="M33">
        <f>D33+E33+F33+G33+H33</f>
        <v>273</v>
      </c>
      <c r="N33">
        <f>D33*0.17+E33*0.17+F33*0.17+G33*0.17+H33*0.17</f>
        <v>46.41</v>
      </c>
      <c r="O33">
        <f>I33*0.15</f>
        <v>0</v>
      </c>
      <c r="P33">
        <f>ROUND(N33+O33,0)</f>
        <v>46</v>
      </c>
    </row>
    <row r="34" spans="1:16" x14ac:dyDescent="0.25">
      <c r="A34" s="11" t="s">
        <v>149</v>
      </c>
      <c r="B34" s="11">
        <v>32</v>
      </c>
      <c r="C34" s="12" t="s">
        <v>150</v>
      </c>
      <c r="D34" s="13">
        <v>74</v>
      </c>
      <c r="E34" s="13">
        <v>89</v>
      </c>
      <c r="F34" s="13">
        <v>90</v>
      </c>
      <c r="G34" s="14"/>
      <c r="H34" s="13"/>
      <c r="I34" s="13"/>
      <c r="J34" s="13"/>
      <c r="M34">
        <f>D34+E34+F34+G34+H34</f>
        <v>253</v>
      </c>
      <c r="N34">
        <f>D34*0.17+E34*0.17+F34*0.17+G34*0.17+H34*0.17</f>
        <v>43.010000000000005</v>
      </c>
      <c r="O34">
        <f>I34*0.15</f>
        <v>0</v>
      </c>
      <c r="P34">
        <f>ROUND(N34+O34,0)</f>
        <v>43</v>
      </c>
    </row>
    <row r="35" spans="1:16" x14ac:dyDescent="0.25">
      <c r="A35" s="11" t="s">
        <v>151</v>
      </c>
      <c r="B35" s="11">
        <v>33</v>
      </c>
      <c r="C35" s="12" t="s">
        <v>152</v>
      </c>
      <c r="D35" s="13">
        <v>88</v>
      </c>
      <c r="E35" s="13">
        <v>67</v>
      </c>
      <c r="F35" s="13">
        <v>83</v>
      </c>
      <c r="G35" s="14"/>
      <c r="H35" s="13"/>
      <c r="I35" s="13"/>
      <c r="J35" s="13"/>
      <c r="M35">
        <f>D35+E35+F35+G35+H35</f>
        <v>238</v>
      </c>
      <c r="N35">
        <f>D35*0.17+E35*0.17+F35*0.17+G35*0.17+H35*0.17</f>
        <v>40.46</v>
      </c>
      <c r="O35">
        <f>I35*0.15</f>
        <v>0</v>
      </c>
      <c r="P35">
        <f>ROUND(N35+O35,0)</f>
        <v>40</v>
      </c>
    </row>
    <row r="36" spans="1:16" x14ac:dyDescent="0.25">
      <c r="A36" s="11" t="s">
        <v>153</v>
      </c>
      <c r="B36" s="11">
        <v>34</v>
      </c>
      <c r="C36" s="12" t="s">
        <v>154</v>
      </c>
      <c r="D36" s="13">
        <v>87</v>
      </c>
      <c r="E36" s="13">
        <v>94</v>
      </c>
      <c r="F36" s="13">
        <v>90</v>
      </c>
      <c r="G36" s="14"/>
      <c r="H36" s="13"/>
      <c r="I36" s="13"/>
      <c r="J36" s="13"/>
      <c r="M36">
        <f>D36+E36+F36+G36+H36</f>
        <v>271</v>
      </c>
      <c r="N36">
        <f>D36*0.17+E36*0.17+F36*0.17+G36*0.17+H36*0.17</f>
        <v>46.070000000000007</v>
      </c>
      <c r="O36">
        <f>I36*0.15</f>
        <v>0</v>
      </c>
      <c r="P36">
        <f>ROUND(N36+O36,0)</f>
        <v>46</v>
      </c>
    </row>
    <row r="37" spans="1:16" x14ac:dyDescent="0.25">
      <c r="A37" s="11" t="s">
        <v>155</v>
      </c>
      <c r="B37" s="11">
        <v>35</v>
      </c>
      <c r="C37" s="12" t="s">
        <v>156</v>
      </c>
      <c r="D37" s="13">
        <v>96</v>
      </c>
      <c r="E37" s="13">
        <v>95</v>
      </c>
      <c r="F37" s="13">
        <v>88</v>
      </c>
      <c r="G37" s="14"/>
      <c r="H37" s="13"/>
      <c r="I37" s="13"/>
      <c r="J37" s="13"/>
      <c r="M37">
        <f>D37+E37+F37+G37+H37</f>
        <v>279</v>
      </c>
      <c r="N37">
        <f>D37*0.17+E37*0.17+F37*0.17+G37*0.17+H37*0.17</f>
        <v>47.43</v>
      </c>
      <c r="O37">
        <f>I37*0.15</f>
        <v>0</v>
      </c>
      <c r="P37">
        <f>ROUND(N37+O37,0)</f>
        <v>47</v>
      </c>
    </row>
  </sheetData>
  <sheetProtection algorithmName="SHA-512" hashValue="ClceD88SFgdpViLK8UfwCwFsrKTUS4CQT6VGCAXzx3VDrxzYEwvjF86i/jRCcPwRSM8kHh7jVPixLYAmLrmNtA==" saltValue="3QDS/TsjA2JAXk1Q6lV4mw==" spinCount="100000" sheet="1" objects="1" scenarios="1"/>
  <dataValidations count="35">
    <dataValidation type="whole" allowBlank="1" showInputMessage="1" showErrorMessage="1" errorTitle="Valor fuera de rango" error="Ingrese un valor correcto" sqref="G3" xr:uid="{43942001-6A35-46E0-B2BE-BBB884725347}">
      <formula1>0</formula1>
      <formula2>100</formula2>
    </dataValidation>
    <dataValidation type="whole" allowBlank="1" showInputMessage="1" showErrorMessage="1" errorTitle="Valor fuera de rango" error="Ingrese un valor correcto" sqref="G4" xr:uid="{1EA37167-78E5-41B6-B9ED-88EDEC844B34}">
      <formula1>0</formula1>
      <formula2>100</formula2>
    </dataValidation>
    <dataValidation type="whole" allowBlank="1" showInputMessage="1" showErrorMessage="1" errorTitle="Valor fuera de rango" error="Ingrese un valor correcto" sqref="G5" xr:uid="{3F7345DB-B29D-4230-9FCE-E9487A8626DE}">
      <formula1>0</formula1>
      <formula2>100</formula2>
    </dataValidation>
    <dataValidation type="whole" allowBlank="1" showInputMessage="1" showErrorMessage="1" errorTitle="Valor fuera de rango" error="Ingrese un valor correcto" sqref="G6" xr:uid="{22CBBCB9-9D07-4BA2-ACDF-C00C0325D789}">
      <formula1>0</formula1>
      <formula2>100</formula2>
    </dataValidation>
    <dataValidation type="whole" allowBlank="1" showInputMessage="1" showErrorMessage="1" errorTitle="Valor fuera de rango" error="Ingrese un valor correcto" sqref="G7" xr:uid="{DDD9042E-A74A-4107-B3FE-1703FB521911}">
      <formula1>0</formula1>
      <formula2>100</formula2>
    </dataValidation>
    <dataValidation type="whole" allowBlank="1" showInputMessage="1" showErrorMessage="1" errorTitle="Valor fuera de rango" error="Ingrese un valor correcto" sqref="G8" xr:uid="{6E294F68-82A3-4AAF-A5EF-3621435E2533}">
      <formula1>0</formula1>
      <formula2>100</formula2>
    </dataValidation>
    <dataValidation type="whole" allowBlank="1" showInputMessage="1" showErrorMessage="1" errorTitle="Valor fuera de rango" error="Ingrese un valor correcto" sqref="G9" xr:uid="{86EA8D82-900F-4ECC-A737-737F3997C226}">
      <formula1>0</formula1>
      <formula2>100</formula2>
    </dataValidation>
    <dataValidation type="whole" allowBlank="1" showInputMessage="1" showErrorMessage="1" errorTitle="Valor fuera de rango" error="Ingrese un valor correcto" sqref="G10" xr:uid="{89D860CA-1595-4EE8-9C34-628558C7E1AD}">
      <formula1>0</formula1>
      <formula2>100</formula2>
    </dataValidation>
    <dataValidation type="whole" allowBlank="1" showInputMessage="1" showErrorMessage="1" errorTitle="Valor fuera de rango" error="Ingrese un valor correcto" sqref="G11" xr:uid="{DA1ADDC5-C714-4C58-9ED4-1A8686EFD949}">
      <formula1>0</formula1>
      <formula2>100</formula2>
    </dataValidation>
    <dataValidation type="whole" allowBlank="1" showInputMessage="1" showErrorMessage="1" errorTitle="Valor fuera de rango" error="Ingrese un valor correcto" sqref="G12" xr:uid="{5818BA20-90F2-48AC-A6D4-42E671C66F43}">
      <formula1>0</formula1>
      <formula2>100</formula2>
    </dataValidation>
    <dataValidation type="whole" allowBlank="1" showInputMessage="1" showErrorMessage="1" errorTitle="Valor fuera de rango" error="Ingrese un valor correcto" sqref="G13" xr:uid="{B167586F-ACFE-4EF1-92BF-179CEC307D7C}">
      <formula1>0</formula1>
      <formula2>100</formula2>
    </dataValidation>
    <dataValidation type="whole" allowBlank="1" showInputMessage="1" showErrorMessage="1" errorTitle="Valor fuera de rango" error="Ingrese un valor correcto" sqref="G14" xr:uid="{3DFC9371-EB8E-4E02-9A74-BFAC45CD4F39}">
      <formula1>0</formula1>
      <formula2>100</formula2>
    </dataValidation>
    <dataValidation type="whole" allowBlank="1" showInputMessage="1" showErrorMessage="1" errorTitle="Valor fuera de rango" error="Ingrese un valor correcto" sqref="G15" xr:uid="{9A68E75B-E6E3-46DD-AD60-B6D10CB2DC48}">
      <formula1>0</formula1>
      <formula2>100</formula2>
    </dataValidation>
    <dataValidation type="whole" allowBlank="1" showInputMessage="1" showErrorMessage="1" errorTitle="Valor fuera de rango" error="Ingrese un valor correcto" sqref="G16" xr:uid="{BF5A8B4A-A2E0-4684-A593-A1EC0F97EACD}">
      <formula1>0</formula1>
      <formula2>100</formula2>
    </dataValidation>
    <dataValidation type="whole" allowBlank="1" showInputMessage="1" showErrorMessage="1" errorTitle="Valor fuera de rango" error="Ingrese un valor correcto" sqref="G17" xr:uid="{F1058C20-F86A-4BED-A1BF-FFD933CB992C}">
      <formula1>0</formula1>
      <formula2>100</formula2>
    </dataValidation>
    <dataValidation type="whole" allowBlank="1" showInputMessage="1" showErrorMessage="1" errorTitle="Valor fuera de rango" error="Ingrese un valor correcto" sqref="G18" xr:uid="{2D66C294-E42D-45FE-985B-DB6D9AD8439B}">
      <formula1>0</formula1>
      <formula2>100</formula2>
    </dataValidation>
    <dataValidation type="whole" allowBlank="1" showInputMessage="1" showErrorMessage="1" errorTitle="Valor fuera de rango" error="Ingrese un valor correcto" sqref="G19" xr:uid="{9BB97115-564B-416D-ABC2-39D317D58D1C}">
      <formula1>0</formula1>
      <formula2>100</formula2>
    </dataValidation>
    <dataValidation type="whole" allowBlank="1" showInputMessage="1" showErrorMessage="1" errorTitle="Valor fuera de rango" error="Ingrese un valor correcto" sqref="G20" xr:uid="{DF38B2D6-3D13-43AE-BDCE-D1E7ABE52569}">
      <formula1>0</formula1>
      <formula2>100</formula2>
    </dataValidation>
    <dataValidation type="whole" allowBlank="1" showInputMessage="1" showErrorMessage="1" errorTitle="Valor fuera de rango" error="Ingrese un valor correcto" sqref="G21" xr:uid="{2A56B763-DC72-4586-B362-F48F4CA57CFD}">
      <formula1>0</formula1>
      <formula2>100</formula2>
    </dataValidation>
    <dataValidation type="whole" allowBlank="1" showInputMessage="1" showErrorMessage="1" errorTitle="Valor fuera de rango" error="Ingrese un valor correcto" sqref="G22" xr:uid="{4482A74B-5634-4C45-80D7-AF2C71A79838}">
      <formula1>0</formula1>
      <formula2>100</formula2>
    </dataValidation>
    <dataValidation type="whole" allowBlank="1" showInputMessage="1" showErrorMessage="1" errorTitle="Valor fuera de rango" error="Ingrese un valor correcto" sqref="G23" xr:uid="{DE223522-BEA5-4934-A77A-4711E79E63A3}">
      <formula1>0</formula1>
      <formula2>100</formula2>
    </dataValidation>
    <dataValidation type="whole" allowBlank="1" showInputMessage="1" showErrorMessage="1" errorTitle="Valor fuera de rango" error="Ingrese un valor correcto" sqref="G24" xr:uid="{12B9A893-85C7-4316-8D26-D4A6188E7ACC}">
      <formula1>0</formula1>
      <formula2>100</formula2>
    </dataValidation>
    <dataValidation type="whole" allowBlank="1" showInputMessage="1" showErrorMessage="1" errorTitle="Valor fuera de rango" error="Ingrese un valor correcto" sqref="G25" xr:uid="{7A674E02-427F-4C6B-A21A-CA669172FD96}">
      <formula1>0</formula1>
      <formula2>100</formula2>
    </dataValidation>
    <dataValidation type="whole" allowBlank="1" showInputMessage="1" showErrorMessage="1" errorTitle="Valor fuera de rango" error="Ingrese un valor correcto" sqref="G26" xr:uid="{5675DEB3-0A06-409C-ACAE-F11EC73E981C}">
      <formula1>0</formula1>
      <formula2>100</formula2>
    </dataValidation>
    <dataValidation type="whole" allowBlank="1" showInputMessage="1" showErrorMessage="1" errorTitle="Valor fuera de rango" error="Ingrese un valor correcto" sqref="G27" xr:uid="{353EE4F0-B7DF-49B9-A21A-CB4719B3F7D7}">
      <formula1>0</formula1>
      <formula2>100</formula2>
    </dataValidation>
    <dataValidation type="whole" allowBlank="1" showInputMessage="1" showErrorMessage="1" errorTitle="Valor fuera de rango" error="Ingrese un valor correcto" sqref="G28" xr:uid="{8FC8B40B-1BDE-4287-ACB6-B7D0BB60AD58}">
      <formula1>0</formula1>
      <formula2>100</formula2>
    </dataValidation>
    <dataValidation type="whole" allowBlank="1" showInputMessage="1" showErrorMessage="1" errorTitle="Valor fuera de rango" error="Ingrese un valor correcto" sqref="G29" xr:uid="{FB026393-70CE-408D-B823-AA27C3836A9E}">
      <formula1>0</formula1>
      <formula2>100</formula2>
    </dataValidation>
    <dataValidation type="whole" allowBlank="1" showInputMessage="1" showErrorMessage="1" errorTitle="Valor fuera de rango" error="Ingrese un valor correcto" sqref="G30" xr:uid="{A67AC13A-7FB5-4F7A-A347-1E2C327BC61E}">
      <formula1>0</formula1>
      <formula2>100</formula2>
    </dataValidation>
    <dataValidation type="whole" allowBlank="1" showInputMessage="1" showErrorMessage="1" errorTitle="Valor fuera de rango" error="Ingrese un valor correcto" sqref="G31" xr:uid="{481ED2BE-3CC4-4F32-B08C-39F122866E22}">
      <formula1>0</formula1>
      <formula2>100</formula2>
    </dataValidation>
    <dataValidation type="whole" allowBlank="1" showInputMessage="1" showErrorMessage="1" errorTitle="Valor fuera de rango" error="Ingrese un valor correcto" sqref="G32" xr:uid="{0D692554-7CE6-45C6-BC43-B9741527644C}">
      <formula1>0</formula1>
      <formula2>100</formula2>
    </dataValidation>
    <dataValidation type="whole" allowBlank="1" showInputMessage="1" showErrorMessage="1" errorTitle="Valor fuera de rango" error="Ingrese un valor correcto" sqref="G33" xr:uid="{236D98D6-DACA-4538-904A-E1362BDC54CE}">
      <formula1>0</formula1>
      <formula2>100</formula2>
    </dataValidation>
    <dataValidation type="whole" allowBlank="1" showInputMessage="1" showErrorMessage="1" errorTitle="Valor fuera de rango" error="Ingrese un valor correcto" sqref="G34" xr:uid="{E9BECE20-24E8-4B22-B608-7208F5D5FEAB}">
      <formula1>0</formula1>
      <formula2>100</formula2>
    </dataValidation>
    <dataValidation type="whole" allowBlank="1" showInputMessage="1" showErrorMessage="1" errorTitle="Valor fuera de rango" error="Ingrese un valor correcto" sqref="G35" xr:uid="{931CA2B7-D38E-4D64-84D6-C6C92F9A221E}">
      <formula1>0</formula1>
      <formula2>100</formula2>
    </dataValidation>
    <dataValidation type="whole" allowBlank="1" showInputMessage="1" showErrorMessage="1" errorTitle="Valor fuera de rango" error="Ingrese un valor correcto" sqref="G36" xr:uid="{431262D7-3C0C-4702-A11B-5DE95E6426F9}">
      <formula1>0</formula1>
      <formula2>100</formula2>
    </dataValidation>
    <dataValidation type="whole" allowBlank="1" showInputMessage="1" showErrorMessage="1" errorTitle="Valor fuera de rango" error="Ingrese un valor correcto" sqref="G37" xr:uid="{7BAE4792-C509-4E14-8550-7605D748CE94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B8021-193F-4703-A16A-9E4BE26422EA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158</v>
      </c>
      <c r="C1" s="1" t="s">
        <v>159</v>
      </c>
      <c r="D1" s="5" t="s">
        <v>218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160</v>
      </c>
      <c r="B3" s="11">
        <v>1</v>
      </c>
      <c r="C3" s="12" t="s">
        <v>161</v>
      </c>
      <c r="D3" s="13">
        <v>96</v>
      </c>
      <c r="E3" s="13">
        <v>85</v>
      </c>
      <c r="F3" s="13">
        <v>90</v>
      </c>
      <c r="G3" s="14"/>
      <c r="H3" s="13"/>
      <c r="I3" s="13"/>
      <c r="J3" s="13"/>
      <c r="M3">
        <f>D3+E3+F3+G3+H3</f>
        <v>271</v>
      </c>
      <c r="N3">
        <f>D3*0.17+E3*0.17+F3*0.17+G3*0.17+H3*0.17</f>
        <v>46.070000000000007</v>
      </c>
      <c r="O3">
        <f>I3*0.15</f>
        <v>0</v>
      </c>
      <c r="P3">
        <f>ROUND(N3+O3,0)</f>
        <v>46</v>
      </c>
    </row>
    <row r="4" spans="1:16" x14ac:dyDescent="0.25">
      <c r="A4" s="11" t="s">
        <v>162</v>
      </c>
      <c r="B4" s="11">
        <v>2</v>
      </c>
      <c r="C4" s="12" t="s">
        <v>163</v>
      </c>
      <c r="D4" s="13">
        <v>96</v>
      </c>
      <c r="E4" s="13">
        <v>91</v>
      </c>
      <c r="F4" s="13">
        <v>93</v>
      </c>
      <c r="G4" s="14"/>
      <c r="H4" s="13"/>
      <c r="I4" s="13"/>
      <c r="J4" s="13"/>
      <c r="M4">
        <f>D4+E4+F4+G4+H4</f>
        <v>280</v>
      </c>
      <c r="N4">
        <f>D4*0.17+E4*0.17+F4*0.17+G4*0.17+H4*0.17</f>
        <v>47.6</v>
      </c>
      <c r="O4">
        <f>I4*0.15</f>
        <v>0</v>
      </c>
      <c r="P4">
        <f>ROUND(N4+O4,0)</f>
        <v>48</v>
      </c>
    </row>
    <row r="5" spans="1:16" x14ac:dyDescent="0.25">
      <c r="A5" s="11" t="s">
        <v>164</v>
      </c>
      <c r="B5" s="11">
        <v>3</v>
      </c>
      <c r="C5" s="12" t="s">
        <v>165</v>
      </c>
      <c r="D5" s="13">
        <v>95</v>
      </c>
      <c r="E5" s="13">
        <v>88</v>
      </c>
      <c r="F5" s="13">
        <v>86</v>
      </c>
      <c r="G5" s="14"/>
      <c r="H5" s="13"/>
      <c r="I5" s="13"/>
      <c r="J5" s="13"/>
      <c r="M5">
        <f>D5+E5+F5+G5+H5</f>
        <v>269</v>
      </c>
      <c r="N5">
        <f>D5*0.17+E5*0.17+F5*0.17+G5*0.17+H5*0.17</f>
        <v>45.730000000000004</v>
      </c>
      <c r="O5">
        <f>I5*0.15</f>
        <v>0</v>
      </c>
      <c r="P5">
        <f>ROUND(N5+O5,0)</f>
        <v>46</v>
      </c>
    </row>
    <row r="6" spans="1:16" x14ac:dyDescent="0.25">
      <c r="A6" s="11" t="s">
        <v>166</v>
      </c>
      <c r="B6" s="11">
        <v>4</v>
      </c>
      <c r="C6" s="12" t="s">
        <v>167</v>
      </c>
      <c r="D6" s="13">
        <v>94</v>
      </c>
      <c r="E6" s="13">
        <v>90</v>
      </c>
      <c r="F6" s="13">
        <v>94</v>
      </c>
      <c r="G6" s="14"/>
      <c r="H6" s="13"/>
      <c r="I6" s="13"/>
      <c r="J6" s="13"/>
      <c r="M6">
        <f>D6+E6+F6+G6+H6</f>
        <v>278</v>
      </c>
      <c r="N6">
        <f>D6*0.17+E6*0.17+F6*0.17+G6*0.17+H6*0.17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1" t="s">
        <v>168</v>
      </c>
      <c r="B7" s="11">
        <v>5</v>
      </c>
      <c r="C7" s="12" t="s">
        <v>169</v>
      </c>
      <c r="D7" s="13">
        <v>84</v>
      </c>
      <c r="E7" s="13">
        <v>70</v>
      </c>
      <c r="F7" s="13">
        <v>83</v>
      </c>
      <c r="G7" s="14"/>
      <c r="H7" s="13"/>
      <c r="I7" s="13"/>
      <c r="J7" s="13"/>
      <c r="M7">
        <f>D7+E7+F7+G7+H7</f>
        <v>237</v>
      </c>
      <c r="N7">
        <f>D7*0.17+E7*0.17+F7*0.17+G7*0.17+H7*0.17</f>
        <v>40.29</v>
      </c>
      <c r="O7">
        <f>I7*0.15</f>
        <v>0</v>
      </c>
      <c r="P7">
        <f>ROUND(N7+O7,0)</f>
        <v>40</v>
      </c>
    </row>
    <row r="8" spans="1:16" x14ac:dyDescent="0.25">
      <c r="A8" s="11" t="s">
        <v>170</v>
      </c>
      <c r="B8" s="11">
        <v>6</v>
      </c>
      <c r="C8" s="12" t="s">
        <v>171</v>
      </c>
      <c r="D8" s="13">
        <v>92</v>
      </c>
      <c r="E8" s="13">
        <v>100</v>
      </c>
      <c r="F8" s="13">
        <v>92</v>
      </c>
      <c r="G8" s="14"/>
      <c r="H8" s="13"/>
      <c r="I8" s="13"/>
      <c r="J8" s="13"/>
      <c r="M8">
        <f>D8+E8+F8+G8+H8</f>
        <v>284</v>
      </c>
      <c r="N8">
        <f>D8*0.17+E8*0.17+F8*0.17+G8*0.17+H8*0.17</f>
        <v>48.28</v>
      </c>
      <c r="O8">
        <f>I8*0.15</f>
        <v>0</v>
      </c>
      <c r="P8">
        <f>ROUND(N8+O8,0)</f>
        <v>48</v>
      </c>
    </row>
    <row r="9" spans="1:16" x14ac:dyDescent="0.25">
      <c r="A9" s="11" t="s">
        <v>172</v>
      </c>
      <c r="B9" s="11">
        <v>7</v>
      </c>
      <c r="C9" s="12" t="s">
        <v>173</v>
      </c>
      <c r="D9" s="13">
        <v>97</v>
      </c>
      <c r="E9" s="13">
        <v>96</v>
      </c>
      <c r="F9" s="13">
        <v>94</v>
      </c>
      <c r="G9" s="14"/>
      <c r="H9" s="13"/>
      <c r="I9" s="13"/>
      <c r="J9" s="13"/>
      <c r="M9">
        <f>D9+E9+F9+G9+H9</f>
        <v>287</v>
      </c>
      <c r="N9">
        <f>D9*0.17+E9*0.17+F9*0.17+G9*0.17+H9*0.17</f>
        <v>48.790000000000006</v>
      </c>
      <c r="O9">
        <f>I9*0.15</f>
        <v>0</v>
      </c>
      <c r="P9">
        <f>ROUND(N9+O9,0)</f>
        <v>49</v>
      </c>
    </row>
    <row r="10" spans="1:16" x14ac:dyDescent="0.25">
      <c r="A10" s="11" t="s">
        <v>174</v>
      </c>
      <c r="B10" s="11">
        <v>8</v>
      </c>
      <c r="C10" s="12" t="s">
        <v>175</v>
      </c>
      <c r="D10" s="13">
        <v>86</v>
      </c>
      <c r="E10" s="13">
        <v>100</v>
      </c>
      <c r="F10" s="13">
        <v>91</v>
      </c>
      <c r="G10" s="14"/>
      <c r="H10" s="13"/>
      <c r="I10" s="13"/>
      <c r="J10" s="13"/>
      <c r="M10">
        <f>D10+E10+F10+G10+H10</f>
        <v>277</v>
      </c>
      <c r="N10">
        <f>D10*0.17+E10*0.17+F10*0.17+G10*0.17+H10*0.17</f>
        <v>47.09</v>
      </c>
      <c r="O10">
        <f>I10*0.15</f>
        <v>0</v>
      </c>
      <c r="P10">
        <f>ROUND(N10+O10,0)</f>
        <v>47</v>
      </c>
    </row>
    <row r="11" spans="1:16" x14ac:dyDescent="0.25">
      <c r="A11" s="11" t="s">
        <v>176</v>
      </c>
      <c r="B11" s="11">
        <v>9</v>
      </c>
      <c r="C11" s="12" t="s">
        <v>177</v>
      </c>
      <c r="D11" s="13">
        <v>94</v>
      </c>
      <c r="E11" s="13">
        <v>92</v>
      </c>
      <c r="F11" s="13">
        <v>93</v>
      </c>
      <c r="G11" s="14"/>
      <c r="H11" s="13"/>
      <c r="I11" s="13"/>
      <c r="J11" s="13"/>
      <c r="M11">
        <f>D11+E11+F11+G11+H11</f>
        <v>279</v>
      </c>
      <c r="N11">
        <f>D11*0.17+E11*0.17+F11*0.17+G11*0.17+H11*0.17</f>
        <v>47.43</v>
      </c>
      <c r="O11">
        <f>I11*0.15</f>
        <v>0</v>
      </c>
      <c r="P11">
        <f>ROUND(N11+O11,0)</f>
        <v>47</v>
      </c>
    </row>
    <row r="12" spans="1:16" x14ac:dyDescent="0.25">
      <c r="A12" s="11" t="s">
        <v>178</v>
      </c>
      <c r="B12" s="11">
        <v>10</v>
      </c>
      <c r="C12" s="12" t="s">
        <v>179</v>
      </c>
      <c r="D12" s="13">
        <v>95</v>
      </c>
      <c r="E12" s="13">
        <v>97</v>
      </c>
      <c r="F12" s="13">
        <v>94</v>
      </c>
      <c r="G12" s="14"/>
      <c r="H12" s="13"/>
      <c r="I12" s="13"/>
      <c r="J12" s="13"/>
      <c r="M12">
        <f>D12+E12+F12+G12+H12</f>
        <v>286</v>
      </c>
      <c r="N12">
        <f>D12*0.17+E12*0.17+F12*0.17+G12*0.17+H12*0.17</f>
        <v>48.620000000000005</v>
      </c>
      <c r="O12">
        <f>I12*0.15</f>
        <v>0</v>
      </c>
      <c r="P12">
        <f>ROUND(N12+O12,0)</f>
        <v>49</v>
      </c>
    </row>
    <row r="13" spans="1:16" x14ac:dyDescent="0.25">
      <c r="A13" s="11" t="s">
        <v>180</v>
      </c>
      <c r="B13" s="11">
        <v>11</v>
      </c>
      <c r="C13" s="12" t="s">
        <v>181</v>
      </c>
      <c r="D13" s="13">
        <v>90</v>
      </c>
      <c r="E13" s="13">
        <v>87</v>
      </c>
      <c r="F13" s="13">
        <v>88</v>
      </c>
      <c r="G13" s="14"/>
      <c r="H13" s="13"/>
      <c r="I13" s="13"/>
      <c r="J13" s="13"/>
      <c r="M13">
        <f>D13+E13+F13+G13+H13</f>
        <v>265</v>
      </c>
      <c r="N13">
        <f>D13*0.17+E13*0.17+F13*0.17+G13*0.17+H13*0.17</f>
        <v>45.050000000000004</v>
      </c>
      <c r="O13">
        <f>I13*0.15</f>
        <v>0</v>
      </c>
      <c r="P13">
        <f>ROUND(N13+O13,0)</f>
        <v>45</v>
      </c>
    </row>
    <row r="14" spans="1:16" x14ac:dyDescent="0.25">
      <c r="A14" s="11" t="s">
        <v>182</v>
      </c>
      <c r="B14" s="11">
        <v>12</v>
      </c>
      <c r="C14" s="12" t="s">
        <v>183</v>
      </c>
      <c r="D14" s="13">
        <v>65</v>
      </c>
      <c r="E14" s="13">
        <v>60</v>
      </c>
      <c r="F14" s="13">
        <v>55</v>
      </c>
      <c r="G14" s="14"/>
      <c r="H14" s="13"/>
      <c r="I14" s="13"/>
      <c r="J14" s="13"/>
      <c r="M14">
        <f>D14+E14+F14+G14+H14</f>
        <v>180</v>
      </c>
      <c r="N14">
        <f>D14*0.17+E14*0.17+F14*0.17+G14*0.17+H14*0.17</f>
        <v>30.6</v>
      </c>
      <c r="O14">
        <f>I14*0.15</f>
        <v>0</v>
      </c>
      <c r="P14">
        <f>ROUND(N14+O14,0)</f>
        <v>31</v>
      </c>
    </row>
    <row r="15" spans="1:16" x14ac:dyDescent="0.25">
      <c r="A15" s="11" t="s">
        <v>184</v>
      </c>
      <c r="B15" s="11">
        <v>13</v>
      </c>
      <c r="C15" s="12" t="s">
        <v>185</v>
      </c>
      <c r="D15" s="13">
        <v>89</v>
      </c>
      <c r="E15" s="13">
        <v>92</v>
      </c>
      <c r="F15" s="13">
        <v>86</v>
      </c>
      <c r="G15" s="14"/>
      <c r="H15" s="13"/>
      <c r="I15" s="13"/>
      <c r="J15" s="13"/>
      <c r="M15">
        <f>D15+E15+F15+G15+H15</f>
        <v>267</v>
      </c>
      <c r="N15">
        <f>D15*0.17+E15*0.17+F15*0.17+G15*0.17+H15*0.17</f>
        <v>45.39</v>
      </c>
      <c r="O15">
        <f>I15*0.15</f>
        <v>0</v>
      </c>
      <c r="P15">
        <f>ROUND(N15+O15,0)</f>
        <v>45</v>
      </c>
    </row>
    <row r="16" spans="1:16" x14ac:dyDescent="0.25">
      <c r="A16" s="11" t="s">
        <v>186</v>
      </c>
      <c r="B16" s="11">
        <v>14</v>
      </c>
      <c r="C16" s="12" t="s">
        <v>187</v>
      </c>
      <c r="D16" s="13">
        <v>95</v>
      </c>
      <c r="E16" s="13">
        <v>86</v>
      </c>
      <c r="F16" s="13">
        <v>68</v>
      </c>
      <c r="G16" s="14"/>
      <c r="H16" s="13"/>
      <c r="I16" s="13"/>
      <c r="J16" s="13"/>
      <c r="M16">
        <f>D16+E16+F16+G16+H16</f>
        <v>249</v>
      </c>
      <c r="N16">
        <f>D16*0.17+E16*0.17+F16*0.17+G16*0.17+H16*0.17</f>
        <v>42.330000000000005</v>
      </c>
      <c r="O16">
        <f>I16*0.15</f>
        <v>0</v>
      </c>
      <c r="P16">
        <f>ROUND(N16+O16,0)</f>
        <v>42</v>
      </c>
    </row>
    <row r="17" spans="1:16" x14ac:dyDescent="0.25">
      <c r="A17" s="11" t="s">
        <v>188</v>
      </c>
      <c r="B17" s="11">
        <v>15</v>
      </c>
      <c r="C17" s="12" t="s">
        <v>189</v>
      </c>
      <c r="D17" s="13">
        <v>94</v>
      </c>
      <c r="E17" s="13">
        <v>96</v>
      </c>
      <c r="F17" s="13">
        <v>88</v>
      </c>
      <c r="G17" s="14"/>
      <c r="H17" s="13"/>
      <c r="I17" s="13"/>
      <c r="J17" s="13"/>
      <c r="M17">
        <f>D17+E17+F17+G17+H17</f>
        <v>278</v>
      </c>
      <c r="N17">
        <f>D17*0.17+E17*0.17+F17*0.17+G17*0.17+H17*0.17</f>
        <v>47.26</v>
      </c>
      <c r="O17">
        <f>I17*0.15</f>
        <v>0</v>
      </c>
      <c r="P17">
        <f>ROUND(N17+O17,0)</f>
        <v>47</v>
      </c>
    </row>
    <row r="18" spans="1:16" x14ac:dyDescent="0.25">
      <c r="A18" s="11" t="s">
        <v>190</v>
      </c>
      <c r="B18" s="11">
        <v>16</v>
      </c>
      <c r="C18" s="12" t="s">
        <v>191</v>
      </c>
      <c r="D18" s="13">
        <v>98</v>
      </c>
      <c r="E18" s="13">
        <v>92</v>
      </c>
      <c r="F18" s="13">
        <v>85</v>
      </c>
      <c r="G18" s="14"/>
      <c r="H18" s="13"/>
      <c r="I18" s="13"/>
      <c r="J18" s="13"/>
      <c r="M18">
        <f>D18+E18+F18+G18+H18</f>
        <v>275</v>
      </c>
      <c r="N18">
        <f>D18*0.17+E18*0.17+F18*0.17+G18*0.17+H18*0.17</f>
        <v>46.75</v>
      </c>
      <c r="O18">
        <f>I18*0.15</f>
        <v>0</v>
      </c>
      <c r="P18">
        <f>ROUND(N18+O18,0)</f>
        <v>47</v>
      </c>
    </row>
    <row r="19" spans="1:16" x14ac:dyDescent="0.25">
      <c r="A19" s="11" t="s">
        <v>192</v>
      </c>
      <c r="B19" s="11">
        <v>17</v>
      </c>
      <c r="C19" s="12" t="s">
        <v>193</v>
      </c>
      <c r="D19" s="13">
        <v>93</v>
      </c>
      <c r="E19" s="13">
        <v>77</v>
      </c>
      <c r="F19" s="13">
        <v>67</v>
      </c>
      <c r="G19" s="14"/>
      <c r="H19" s="13"/>
      <c r="I19" s="13"/>
      <c r="J19" s="13"/>
      <c r="M19">
        <f>D19+E19+F19+G19+H19</f>
        <v>237</v>
      </c>
      <c r="N19">
        <f>D19*0.17+E19*0.17+F19*0.17+G19*0.17+H19*0.17</f>
        <v>40.290000000000006</v>
      </c>
      <c r="O19">
        <f>I19*0.15</f>
        <v>0</v>
      </c>
      <c r="P19">
        <f>ROUND(N19+O19,0)</f>
        <v>40</v>
      </c>
    </row>
    <row r="20" spans="1:16" x14ac:dyDescent="0.25">
      <c r="A20" s="11" t="s">
        <v>194</v>
      </c>
      <c r="B20" s="11">
        <v>18</v>
      </c>
      <c r="C20" s="12" t="s">
        <v>195</v>
      </c>
      <c r="D20" s="13">
        <v>94</v>
      </c>
      <c r="E20" s="13">
        <v>90</v>
      </c>
      <c r="F20" s="13">
        <v>92</v>
      </c>
      <c r="G20" s="14"/>
      <c r="H20" s="13"/>
      <c r="I20" s="13"/>
      <c r="J20" s="13"/>
      <c r="M20">
        <f>D20+E20+F20+G20+H20</f>
        <v>276</v>
      </c>
      <c r="N20">
        <f>D20*0.17+E20*0.17+F20*0.17+G20*0.17+H20*0.17</f>
        <v>46.92</v>
      </c>
      <c r="O20">
        <f>I20*0.15</f>
        <v>0</v>
      </c>
      <c r="P20">
        <f>ROUND(N20+O20,0)</f>
        <v>47</v>
      </c>
    </row>
    <row r="21" spans="1:16" x14ac:dyDescent="0.25">
      <c r="A21" s="11" t="s">
        <v>196</v>
      </c>
      <c r="B21" s="11">
        <v>19</v>
      </c>
      <c r="C21" s="12" t="s">
        <v>197</v>
      </c>
      <c r="D21" s="13">
        <v>92</v>
      </c>
      <c r="E21" s="13">
        <v>85</v>
      </c>
      <c r="F21" s="13">
        <v>74</v>
      </c>
      <c r="G21" s="14"/>
      <c r="H21" s="13"/>
      <c r="I21" s="13"/>
      <c r="J21" s="13"/>
      <c r="M21">
        <f>D21+E21+F21+G21+H21</f>
        <v>251</v>
      </c>
      <c r="N21">
        <f>D21*0.17+E21*0.17+F21*0.17+G21*0.17+H21*0.17</f>
        <v>42.67</v>
      </c>
      <c r="O21">
        <f>I21*0.15</f>
        <v>0</v>
      </c>
      <c r="P21">
        <f>ROUND(N21+O21,0)</f>
        <v>43</v>
      </c>
    </row>
    <row r="22" spans="1:16" x14ac:dyDescent="0.25">
      <c r="A22" s="11" t="s">
        <v>198</v>
      </c>
      <c r="B22" s="11">
        <v>20</v>
      </c>
      <c r="C22" s="12" t="s">
        <v>199</v>
      </c>
      <c r="D22" s="13">
        <v>85</v>
      </c>
      <c r="E22" s="13">
        <v>93</v>
      </c>
      <c r="F22" s="13">
        <v>82</v>
      </c>
      <c r="G22" s="14"/>
      <c r="H22" s="13"/>
      <c r="I22" s="13"/>
      <c r="J22" s="13"/>
      <c r="M22">
        <f>D22+E22+F22+G22+H22</f>
        <v>260</v>
      </c>
      <c r="N22">
        <f>D22*0.17+E22*0.17+F22*0.17+G22*0.17+H22*0.17</f>
        <v>44.2</v>
      </c>
      <c r="O22">
        <f>I22*0.15</f>
        <v>0</v>
      </c>
      <c r="P22">
        <f>ROUND(N22+O22,0)</f>
        <v>44</v>
      </c>
    </row>
    <row r="23" spans="1:16" x14ac:dyDescent="0.25">
      <c r="A23" s="11" t="s">
        <v>200</v>
      </c>
      <c r="B23" s="11">
        <v>21</v>
      </c>
      <c r="C23" s="12" t="s">
        <v>201</v>
      </c>
      <c r="D23" s="13">
        <v>94</v>
      </c>
      <c r="E23" s="13">
        <v>88</v>
      </c>
      <c r="F23" s="13">
        <v>91</v>
      </c>
      <c r="G23" s="14"/>
      <c r="H23" s="13"/>
      <c r="I23" s="13"/>
      <c r="J23" s="13"/>
      <c r="M23">
        <f>D23+E23+F23+G23+H23</f>
        <v>273</v>
      </c>
      <c r="N23">
        <f>D23*0.17+E23*0.17+F23*0.17+G23*0.17+H23*0.17</f>
        <v>46.410000000000004</v>
      </c>
      <c r="O23">
        <f>I23*0.15</f>
        <v>0</v>
      </c>
      <c r="P23">
        <f>ROUND(N23+O23,0)</f>
        <v>46</v>
      </c>
    </row>
    <row r="24" spans="1:16" x14ac:dyDescent="0.25">
      <c r="A24" s="11" t="s">
        <v>202</v>
      </c>
      <c r="B24" s="11">
        <v>22</v>
      </c>
      <c r="C24" s="12" t="s">
        <v>203</v>
      </c>
      <c r="D24" s="13">
        <v>99</v>
      </c>
      <c r="E24" s="13">
        <v>81</v>
      </c>
      <c r="F24" s="13">
        <v>78</v>
      </c>
      <c r="G24" s="14"/>
      <c r="H24" s="13"/>
      <c r="I24" s="13"/>
      <c r="J24" s="13"/>
      <c r="M24">
        <f>D24+E24+F24+G24+H24</f>
        <v>258</v>
      </c>
      <c r="N24">
        <f>D24*0.17+E24*0.17+F24*0.17+G24*0.17+H24*0.17</f>
        <v>43.86</v>
      </c>
      <c r="O24">
        <f>I24*0.15</f>
        <v>0</v>
      </c>
      <c r="P24">
        <f>ROUND(N24+O24,0)</f>
        <v>44</v>
      </c>
    </row>
    <row r="25" spans="1:16" x14ac:dyDescent="0.25">
      <c r="A25" s="11" t="s">
        <v>204</v>
      </c>
      <c r="B25" s="11">
        <v>23</v>
      </c>
      <c r="C25" s="12" t="s">
        <v>205</v>
      </c>
      <c r="D25" s="13">
        <v>91</v>
      </c>
      <c r="E25" s="13">
        <v>77</v>
      </c>
      <c r="F25" s="13">
        <v>76</v>
      </c>
      <c r="G25" s="14"/>
      <c r="H25" s="13"/>
      <c r="I25" s="13"/>
      <c r="J25" s="13"/>
      <c r="M25">
        <f>D25+E25+F25+G25+H25</f>
        <v>244</v>
      </c>
      <c r="N25">
        <f>D25*0.17+E25*0.17+F25*0.17+G25*0.17+H25*0.17</f>
        <v>41.480000000000004</v>
      </c>
      <c r="O25">
        <f>I25*0.15</f>
        <v>0</v>
      </c>
      <c r="P25">
        <f>ROUND(N25+O25,0)</f>
        <v>41</v>
      </c>
    </row>
    <row r="26" spans="1:16" x14ac:dyDescent="0.25">
      <c r="A26" s="11" t="s">
        <v>206</v>
      </c>
      <c r="B26" s="11">
        <v>24</v>
      </c>
      <c r="C26" s="12" t="s">
        <v>207</v>
      </c>
      <c r="D26" s="13">
        <v>86</v>
      </c>
      <c r="E26" s="13">
        <v>70</v>
      </c>
      <c r="F26" s="13">
        <v>79</v>
      </c>
      <c r="G26" s="14"/>
      <c r="H26" s="13"/>
      <c r="I26" s="13"/>
      <c r="J26" s="13"/>
      <c r="M26">
        <f>D26+E26+F26+G26+H26</f>
        <v>235</v>
      </c>
      <c r="N26">
        <f>D26*0.17+E26*0.17+F26*0.17+G26*0.17+H26*0.17</f>
        <v>39.950000000000003</v>
      </c>
      <c r="O26">
        <f>I26*0.15</f>
        <v>0</v>
      </c>
      <c r="P26">
        <f>ROUND(N26+O26,0)</f>
        <v>40</v>
      </c>
    </row>
    <row r="27" spans="1:16" x14ac:dyDescent="0.25">
      <c r="A27" s="11" t="s">
        <v>208</v>
      </c>
      <c r="B27" s="11">
        <v>25</v>
      </c>
      <c r="C27" s="12" t="s">
        <v>209</v>
      </c>
      <c r="D27" s="13">
        <v>97</v>
      </c>
      <c r="E27" s="13">
        <v>98</v>
      </c>
      <c r="F27" s="13">
        <v>98</v>
      </c>
      <c r="G27" s="14"/>
      <c r="H27" s="13"/>
      <c r="I27" s="13"/>
      <c r="J27" s="13"/>
      <c r="M27">
        <f>D27+E27+F27+G27+H27</f>
        <v>293</v>
      </c>
      <c r="N27">
        <f>D27*0.17+E27*0.17+F27*0.17+G27*0.17+H27*0.17</f>
        <v>49.81</v>
      </c>
      <c r="O27">
        <f>I27*0.15</f>
        <v>0</v>
      </c>
      <c r="P27">
        <f>ROUND(N27+O27,0)</f>
        <v>50</v>
      </c>
    </row>
    <row r="28" spans="1:16" x14ac:dyDescent="0.25">
      <c r="A28" s="11" t="s">
        <v>210</v>
      </c>
      <c r="B28" s="11">
        <v>26</v>
      </c>
      <c r="C28" s="12" t="s">
        <v>211</v>
      </c>
      <c r="D28" s="13">
        <v>92</v>
      </c>
      <c r="E28" s="13">
        <v>93</v>
      </c>
      <c r="F28" s="13">
        <v>91</v>
      </c>
      <c r="G28" s="14"/>
      <c r="H28" s="13"/>
      <c r="I28" s="13"/>
      <c r="J28" s="13"/>
      <c r="M28">
        <f>D28+E28+F28+G28+H28</f>
        <v>276</v>
      </c>
      <c r="N28">
        <f>D28*0.17+E28*0.17+F28*0.17+G28*0.17+H28*0.17</f>
        <v>46.92</v>
      </c>
      <c r="O28">
        <f>I28*0.15</f>
        <v>0</v>
      </c>
      <c r="P28">
        <f>ROUND(N28+O28,0)</f>
        <v>47</v>
      </c>
    </row>
    <row r="29" spans="1:16" x14ac:dyDescent="0.25">
      <c r="A29" s="11" t="s">
        <v>212</v>
      </c>
      <c r="B29" s="11">
        <v>27</v>
      </c>
      <c r="C29" s="12" t="s">
        <v>213</v>
      </c>
      <c r="D29" s="13">
        <v>98</v>
      </c>
      <c r="E29" s="13">
        <v>100</v>
      </c>
      <c r="F29" s="13">
        <v>100</v>
      </c>
      <c r="G29" s="14"/>
      <c r="H29" s="13"/>
      <c r="I29" s="13"/>
      <c r="J29" s="13"/>
      <c r="M29">
        <f>D29+E29+F29+G29+H29</f>
        <v>298</v>
      </c>
      <c r="N29">
        <f>D29*0.17+E29*0.17+F29*0.17+G29*0.17+H29*0.17</f>
        <v>50.66</v>
      </c>
      <c r="O29">
        <f>I29*0.15</f>
        <v>0</v>
      </c>
      <c r="P29">
        <f>ROUND(N29+O29,0)</f>
        <v>51</v>
      </c>
    </row>
    <row r="30" spans="1:16" x14ac:dyDescent="0.25">
      <c r="A30" s="11" t="s">
        <v>214</v>
      </c>
      <c r="B30" s="11">
        <v>28</v>
      </c>
      <c r="C30" s="12" t="s">
        <v>215</v>
      </c>
      <c r="D30" s="13">
        <v>95</v>
      </c>
      <c r="E30" s="13">
        <v>95</v>
      </c>
      <c r="F30" s="13">
        <v>91</v>
      </c>
      <c r="G30" s="14"/>
      <c r="H30" s="13"/>
      <c r="I30" s="13"/>
      <c r="J30" s="13"/>
      <c r="M30">
        <f>D30+E30+F30+G30+H30</f>
        <v>281</v>
      </c>
      <c r="N30">
        <f>D30*0.17+E30*0.17+F30*0.17+G30*0.17+H30*0.17</f>
        <v>47.77</v>
      </c>
      <c r="O30">
        <f>I30*0.15</f>
        <v>0</v>
      </c>
      <c r="P30">
        <f>ROUND(N30+O30,0)</f>
        <v>48</v>
      </c>
    </row>
    <row r="31" spans="1:16" x14ac:dyDescent="0.25">
      <c r="A31" s="11" t="s">
        <v>216</v>
      </c>
      <c r="B31" s="11">
        <v>29</v>
      </c>
      <c r="C31" s="12" t="s">
        <v>217</v>
      </c>
      <c r="D31" s="13">
        <v>91</v>
      </c>
      <c r="E31" s="13">
        <v>87</v>
      </c>
      <c r="F31" s="13">
        <v>82</v>
      </c>
      <c r="G31" s="14"/>
      <c r="H31" s="13"/>
      <c r="I31" s="13"/>
      <c r="J31" s="13"/>
      <c r="M31">
        <f>D31+E31+F31+G31+H31</f>
        <v>260</v>
      </c>
      <c r="N31">
        <f>D31*0.17+E31*0.17+F31*0.17+G31*0.17+H31*0.17</f>
        <v>44.2</v>
      </c>
      <c r="O31">
        <f>I31*0.15</f>
        <v>0</v>
      </c>
      <c r="P31">
        <f>ROUND(N31+O31,0)</f>
        <v>44</v>
      </c>
    </row>
  </sheetData>
  <sheetProtection algorithmName="SHA-512" hashValue="wdiViFqaB/qBNtBXXnLhB1eXoQc0okq1CzjJ+V0Zf/ngw2V4RKppFDyEEgSN26Z5P/skb3GJXOZJRS0V7zvctA==" saltValue="qYubd8IfjVsPBdIRWxCuEg==" spinCount="100000" sheet="1" objects="1" scenarios="1"/>
  <dataValidations count="29">
    <dataValidation type="whole" allowBlank="1" showInputMessage="1" showErrorMessage="1" errorTitle="Valor fuera de rango" error="Ingrese un valor correcto" sqref="G3" xr:uid="{FEFB905E-E06B-4D14-8A0E-D93A72284649}">
      <formula1>0</formula1>
      <formula2>100</formula2>
    </dataValidation>
    <dataValidation type="whole" allowBlank="1" showInputMessage="1" showErrorMessage="1" errorTitle="Valor fuera de rango" error="Ingrese un valor correcto" sqref="G4" xr:uid="{CD824B1E-8FF8-4559-9742-F15D4F9E19B4}">
      <formula1>0</formula1>
      <formula2>100</formula2>
    </dataValidation>
    <dataValidation type="whole" allowBlank="1" showInputMessage="1" showErrorMessage="1" errorTitle="Valor fuera de rango" error="Ingrese un valor correcto" sqref="G5" xr:uid="{18360A9B-9F60-438B-9BD5-5BF02EF6D96A}">
      <formula1>0</formula1>
      <formula2>100</formula2>
    </dataValidation>
    <dataValidation type="whole" allowBlank="1" showInputMessage="1" showErrorMessage="1" errorTitle="Valor fuera de rango" error="Ingrese un valor correcto" sqref="G6" xr:uid="{DF7797D9-B30C-4CEB-9A55-B55A4A229E09}">
      <formula1>0</formula1>
      <formula2>100</formula2>
    </dataValidation>
    <dataValidation type="whole" allowBlank="1" showInputMessage="1" showErrorMessage="1" errorTitle="Valor fuera de rango" error="Ingrese un valor correcto" sqref="G7" xr:uid="{8C28E83B-AA53-432B-BDE0-2F3E4691D056}">
      <formula1>0</formula1>
      <formula2>100</formula2>
    </dataValidation>
    <dataValidation type="whole" allowBlank="1" showInputMessage="1" showErrorMessage="1" errorTitle="Valor fuera de rango" error="Ingrese un valor correcto" sqref="G8" xr:uid="{756C2142-D186-480A-B267-D735C946D753}">
      <formula1>0</formula1>
      <formula2>100</formula2>
    </dataValidation>
    <dataValidation type="whole" allowBlank="1" showInputMessage="1" showErrorMessage="1" errorTitle="Valor fuera de rango" error="Ingrese un valor correcto" sqref="G9" xr:uid="{A4452389-8C54-4832-9EA5-8C2B88DC967E}">
      <formula1>0</formula1>
      <formula2>100</formula2>
    </dataValidation>
    <dataValidation type="whole" allowBlank="1" showInputMessage="1" showErrorMessage="1" errorTitle="Valor fuera de rango" error="Ingrese un valor correcto" sqref="G10" xr:uid="{78EE58EA-562B-48F2-8A17-9D146061B2E1}">
      <formula1>0</formula1>
      <formula2>100</formula2>
    </dataValidation>
    <dataValidation type="whole" allowBlank="1" showInputMessage="1" showErrorMessage="1" errorTitle="Valor fuera de rango" error="Ingrese un valor correcto" sqref="G11" xr:uid="{54BC8DA3-AC9D-4981-BF5A-D9B6E9E2E310}">
      <formula1>0</formula1>
      <formula2>100</formula2>
    </dataValidation>
    <dataValidation type="whole" allowBlank="1" showInputMessage="1" showErrorMessage="1" errorTitle="Valor fuera de rango" error="Ingrese un valor correcto" sqref="G12" xr:uid="{EB495EB1-9E95-4D59-8952-80B7F23F3957}">
      <formula1>0</formula1>
      <formula2>100</formula2>
    </dataValidation>
    <dataValidation type="whole" allowBlank="1" showInputMessage="1" showErrorMessage="1" errorTitle="Valor fuera de rango" error="Ingrese un valor correcto" sqref="G13" xr:uid="{F1F12EE6-160B-41C6-927E-B478BCD9EC95}">
      <formula1>0</formula1>
      <formula2>100</formula2>
    </dataValidation>
    <dataValidation type="whole" allowBlank="1" showInputMessage="1" showErrorMessage="1" errorTitle="Valor fuera de rango" error="Ingrese un valor correcto" sqref="G14" xr:uid="{6ECAE191-23CE-4102-B6F6-ADE6E2EB75C9}">
      <formula1>0</formula1>
      <formula2>100</formula2>
    </dataValidation>
    <dataValidation type="whole" allowBlank="1" showInputMessage="1" showErrorMessage="1" errorTitle="Valor fuera de rango" error="Ingrese un valor correcto" sqref="G15" xr:uid="{AB8ED047-CB34-4A95-AE6B-464FC2DA69D7}">
      <formula1>0</formula1>
      <formula2>100</formula2>
    </dataValidation>
    <dataValidation type="whole" allowBlank="1" showInputMessage="1" showErrorMessage="1" errorTitle="Valor fuera de rango" error="Ingrese un valor correcto" sqref="G16" xr:uid="{063F216E-92AE-4970-915D-06BC104C2FB0}">
      <formula1>0</formula1>
      <formula2>100</formula2>
    </dataValidation>
    <dataValidation type="whole" allowBlank="1" showInputMessage="1" showErrorMessage="1" errorTitle="Valor fuera de rango" error="Ingrese un valor correcto" sqref="G17" xr:uid="{C09D1220-96E4-4BF7-9AF4-A8723306A9CE}">
      <formula1>0</formula1>
      <formula2>100</formula2>
    </dataValidation>
    <dataValidation type="whole" allowBlank="1" showInputMessage="1" showErrorMessage="1" errorTitle="Valor fuera de rango" error="Ingrese un valor correcto" sqref="G18" xr:uid="{F99867F5-6B53-418C-BCEE-FE14F1B0C06D}">
      <formula1>0</formula1>
      <formula2>100</formula2>
    </dataValidation>
    <dataValidation type="whole" allowBlank="1" showInputMessage="1" showErrorMessage="1" errorTitle="Valor fuera de rango" error="Ingrese un valor correcto" sqref="G19" xr:uid="{98F1AEE9-7390-4808-B649-840856538FBC}">
      <formula1>0</formula1>
      <formula2>100</formula2>
    </dataValidation>
    <dataValidation type="whole" allowBlank="1" showInputMessage="1" showErrorMessage="1" errorTitle="Valor fuera de rango" error="Ingrese un valor correcto" sqref="G20" xr:uid="{1BA16E05-F9E3-4657-A728-C04939EF1EFF}">
      <formula1>0</formula1>
      <formula2>100</formula2>
    </dataValidation>
    <dataValidation type="whole" allowBlank="1" showInputMessage="1" showErrorMessage="1" errorTitle="Valor fuera de rango" error="Ingrese un valor correcto" sqref="G21" xr:uid="{D942E5A2-6445-48FB-A5AB-ACB9B6CCFDB0}">
      <formula1>0</formula1>
      <formula2>100</formula2>
    </dataValidation>
    <dataValidation type="whole" allowBlank="1" showInputMessage="1" showErrorMessage="1" errorTitle="Valor fuera de rango" error="Ingrese un valor correcto" sqref="G22" xr:uid="{37F7B2A0-C9E2-4A52-A4C3-85F9B3DCBE18}">
      <formula1>0</formula1>
      <formula2>100</formula2>
    </dataValidation>
    <dataValidation type="whole" allowBlank="1" showInputMessage="1" showErrorMessage="1" errorTitle="Valor fuera de rango" error="Ingrese un valor correcto" sqref="G23" xr:uid="{2B05C716-BCC4-4F22-8FC4-B77801E63649}">
      <formula1>0</formula1>
      <formula2>100</formula2>
    </dataValidation>
    <dataValidation type="whole" allowBlank="1" showInputMessage="1" showErrorMessage="1" errorTitle="Valor fuera de rango" error="Ingrese un valor correcto" sqref="G24" xr:uid="{94824B0B-B978-4A93-9D2B-8FFC146BB7CB}">
      <formula1>0</formula1>
      <formula2>100</formula2>
    </dataValidation>
    <dataValidation type="whole" allowBlank="1" showInputMessage="1" showErrorMessage="1" errorTitle="Valor fuera de rango" error="Ingrese un valor correcto" sqref="G25" xr:uid="{2B361A69-51D5-4409-AB9D-E2E492657E68}">
      <formula1>0</formula1>
      <formula2>100</formula2>
    </dataValidation>
    <dataValidation type="whole" allowBlank="1" showInputMessage="1" showErrorMessage="1" errorTitle="Valor fuera de rango" error="Ingrese un valor correcto" sqref="G26" xr:uid="{4AAC4E2C-A76C-4556-A0D5-F0832F659120}">
      <formula1>0</formula1>
      <formula2>100</formula2>
    </dataValidation>
    <dataValidation type="whole" allowBlank="1" showInputMessage="1" showErrorMessage="1" errorTitle="Valor fuera de rango" error="Ingrese un valor correcto" sqref="G27" xr:uid="{629E6329-8D7F-4711-9D53-9B594ED209E8}">
      <formula1>0</formula1>
      <formula2>100</formula2>
    </dataValidation>
    <dataValidation type="whole" allowBlank="1" showInputMessage="1" showErrorMessage="1" errorTitle="Valor fuera de rango" error="Ingrese un valor correcto" sqref="G28" xr:uid="{799B3250-1746-4B8B-9150-97E8513C3EB2}">
      <formula1>0</formula1>
      <formula2>100</formula2>
    </dataValidation>
    <dataValidation type="whole" allowBlank="1" showInputMessage="1" showErrorMessage="1" errorTitle="Valor fuera de rango" error="Ingrese un valor correcto" sqref="G29" xr:uid="{9901FFDC-839D-4B30-BD64-571B1CE557A9}">
      <formula1>0</formula1>
      <formula2>100</formula2>
    </dataValidation>
    <dataValidation type="whole" allowBlank="1" showInputMessage="1" showErrorMessage="1" errorTitle="Valor fuera de rango" error="Ingrese un valor correcto" sqref="G30" xr:uid="{F9D0383D-AEE3-4141-8518-E027805C62AF}">
      <formula1>0</formula1>
      <formula2>100</formula2>
    </dataValidation>
    <dataValidation type="whole" allowBlank="1" showInputMessage="1" showErrorMessage="1" errorTitle="Valor fuera de rango" error="Ingrese un valor correcto" sqref="G31" xr:uid="{011E33E8-B11A-4A76-9639-77F804C8EA7E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99FF-BAEB-42F9-8819-FCCEB38796B9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42578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219</v>
      </c>
      <c r="C1" s="1" t="s">
        <v>220</v>
      </c>
      <c r="D1" s="5" t="s">
        <v>281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221</v>
      </c>
      <c r="B3" s="11">
        <v>1</v>
      </c>
      <c r="C3" s="12" t="s">
        <v>222</v>
      </c>
      <c r="D3" s="13">
        <v>79</v>
      </c>
      <c r="E3" s="13">
        <v>44</v>
      </c>
      <c r="F3" s="13">
        <v>61</v>
      </c>
      <c r="G3" s="14"/>
      <c r="H3" s="13"/>
      <c r="I3" s="13"/>
      <c r="J3" s="13"/>
      <c r="M3">
        <f>D3+E3+F3+G3+H3</f>
        <v>184</v>
      </c>
      <c r="N3">
        <f>D3*0.17+E3*0.17+F3*0.17+G3*0.17+H3*0.17</f>
        <v>31.280000000000005</v>
      </c>
      <c r="O3">
        <f>I3*0.15</f>
        <v>0</v>
      </c>
      <c r="P3">
        <f>ROUND(N3+O3,0)</f>
        <v>31</v>
      </c>
    </row>
    <row r="4" spans="1:16" x14ac:dyDescent="0.25">
      <c r="A4" s="11" t="s">
        <v>223</v>
      </c>
      <c r="B4" s="11">
        <v>2</v>
      </c>
      <c r="C4" s="12" t="s">
        <v>224</v>
      </c>
      <c r="D4" s="13">
        <v>94</v>
      </c>
      <c r="E4" s="13">
        <v>84</v>
      </c>
      <c r="F4" s="13">
        <v>87</v>
      </c>
      <c r="G4" s="14"/>
      <c r="H4" s="13"/>
      <c r="I4" s="13"/>
      <c r="J4" s="13"/>
      <c r="M4">
        <f>D4+E4+F4+G4+H4</f>
        <v>265</v>
      </c>
      <c r="N4">
        <f>D4*0.17+E4*0.17+F4*0.17+G4*0.17+H4*0.17</f>
        <v>45.050000000000004</v>
      </c>
      <c r="O4">
        <f>I4*0.15</f>
        <v>0</v>
      </c>
      <c r="P4">
        <f>ROUND(N4+O4,0)</f>
        <v>45</v>
      </c>
    </row>
    <row r="5" spans="1:16" x14ac:dyDescent="0.25">
      <c r="A5" s="11" t="s">
        <v>225</v>
      </c>
      <c r="B5" s="11">
        <v>3</v>
      </c>
      <c r="C5" s="12" t="s">
        <v>226</v>
      </c>
      <c r="D5" s="13">
        <v>88</v>
      </c>
      <c r="E5" s="13">
        <v>73</v>
      </c>
      <c r="F5" s="13">
        <v>85</v>
      </c>
      <c r="G5" s="14"/>
      <c r="H5" s="13"/>
      <c r="I5" s="13"/>
      <c r="J5" s="13"/>
      <c r="M5">
        <f>D5+E5+F5+G5+H5</f>
        <v>246</v>
      </c>
      <c r="N5">
        <f>D5*0.17+E5*0.17+F5*0.17+G5*0.17+H5*0.17</f>
        <v>41.82</v>
      </c>
      <c r="O5">
        <f>I5*0.15</f>
        <v>0</v>
      </c>
      <c r="P5">
        <f>ROUND(N5+O5,0)</f>
        <v>42</v>
      </c>
    </row>
    <row r="6" spans="1:16" x14ac:dyDescent="0.25">
      <c r="A6" s="11" t="s">
        <v>227</v>
      </c>
      <c r="B6" s="11">
        <v>4</v>
      </c>
      <c r="C6" s="12" t="s">
        <v>228</v>
      </c>
      <c r="D6" s="13">
        <v>89</v>
      </c>
      <c r="E6" s="13">
        <v>91</v>
      </c>
      <c r="F6" s="13">
        <v>82</v>
      </c>
      <c r="G6" s="14"/>
      <c r="H6" s="13"/>
      <c r="I6" s="13"/>
      <c r="J6" s="13"/>
      <c r="M6">
        <f>D6+E6+F6+G6+H6</f>
        <v>262</v>
      </c>
      <c r="N6">
        <f>D6*0.17+E6*0.17+F6*0.17+G6*0.17+H6*0.17</f>
        <v>44.540000000000006</v>
      </c>
      <c r="O6">
        <f>I6*0.15</f>
        <v>0</v>
      </c>
      <c r="P6">
        <f>ROUND(N6+O6,0)</f>
        <v>45</v>
      </c>
    </row>
    <row r="7" spans="1:16" x14ac:dyDescent="0.25">
      <c r="A7" s="11" t="s">
        <v>229</v>
      </c>
      <c r="B7" s="11">
        <v>5</v>
      </c>
      <c r="C7" s="12" t="s">
        <v>230</v>
      </c>
      <c r="D7" s="13">
        <v>97</v>
      </c>
      <c r="E7" s="13">
        <v>96</v>
      </c>
      <c r="F7" s="13">
        <v>100</v>
      </c>
      <c r="G7" s="14"/>
      <c r="H7" s="13"/>
      <c r="I7" s="13"/>
      <c r="J7" s="13"/>
      <c r="M7">
        <f>D7+E7+F7+G7+H7</f>
        <v>293</v>
      </c>
      <c r="N7">
        <f>D7*0.17+E7*0.17+F7*0.17+G7*0.17+H7*0.17</f>
        <v>49.81</v>
      </c>
      <c r="O7">
        <f>I7*0.15</f>
        <v>0</v>
      </c>
      <c r="P7">
        <f>ROUND(N7+O7,0)</f>
        <v>50</v>
      </c>
    </row>
    <row r="8" spans="1:16" x14ac:dyDescent="0.25">
      <c r="A8" s="11" t="s">
        <v>231</v>
      </c>
      <c r="B8" s="11">
        <v>6</v>
      </c>
      <c r="C8" s="12" t="s">
        <v>232</v>
      </c>
      <c r="D8" s="13">
        <v>84</v>
      </c>
      <c r="E8" s="13">
        <v>74</v>
      </c>
      <c r="F8" s="13">
        <v>74</v>
      </c>
      <c r="G8" s="14"/>
      <c r="H8" s="13"/>
      <c r="I8" s="13"/>
      <c r="J8" s="13"/>
      <c r="M8">
        <f>D8+E8+F8+G8+H8</f>
        <v>232</v>
      </c>
      <c r="N8">
        <f>D8*0.17+E8*0.17+F8*0.17+G8*0.17+H8*0.17</f>
        <v>39.44</v>
      </c>
      <c r="O8">
        <f>I8*0.15</f>
        <v>0</v>
      </c>
      <c r="P8">
        <f>ROUND(N8+O8,0)</f>
        <v>39</v>
      </c>
    </row>
    <row r="9" spans="1:16" x14ac:dyDescent="0.25">
      <c r="A9" s="11" t="s">
        <v>233</v>
      </c>
      <c r="B9" s="11">
        <v>7</v>
      </c>
      <c r="C9" s="12" t="s">
        <v>234</v>
      </c>
      <c r="D9" s="13">
        <v>93</v>
      </c>
      <c r="E9" s="13">
        <v>81</v>
      </c>
      <c r="F9" s="13">
        <v>98</v>
      </c>
      <c r="G9" s="14"/>
      <c r="H9" s="13"/>
      <c r="I9" s="13"/>
      <c r="J9" s="13"/>
      <c r="M9">
        <f>D9+E9+F9+G9+H9</f>
        <v>272</v>
      </c>
      <c r="N9">
        <f>D9*0.17+E9*0.17+F9*0.17+G9*0.17+H9*0.17</f>
        <v>46.24</v>
      </c>
      <c r="O9">
        <f>I9*0.15</f>
        <v>0</v>
      </c>
      <c r="P9">
        <f>ROUND(N9+O9,0)</f>
        <v>46</v>
      </c>
    </row>
    <row r="10" spans="1:16" x14ac:dyDescent="0.25">
      <c r="A10" s="11" t="s">
        <v>235</v>
      </c>
      <c r="B10" s="11">
        <v>8</v>
      </c>
      <c r="C10" s="12" t="s">
        <v>236</v>
      </c>
      <c r="D10" s="13">
        <v>83</v>
      </c>
      <c r="E10" s="13">
        <v>81</v>
      </c>
      <c r="F10" s="13">
        <v>77</v>
      </c>
      <c r="G10" s="14"/>
      <c r="H10" s="13"/>
      <c r="I10" s="13"/>
      <c r="J10" s="13"/>
      <c r="M10">
        <f>D10+E10+F10+G10+H10</f>
        <v>241</v>
      </c>
      <c r="N10">
        <f>D10*0.17+E10*0.17+F10*0.17+G10*0.17+H10*0.17</f>
        <v>40.970000000000006</v>
      </c>
      <c r="O10">
        <f>I10*0.15</f>
        <v>0</v>
      </c>
      <c r="P10">
        <f>ROUND(N10+O10,0)</f>
        <v>41</v>
      </c>
    </row>
    <row r="11" spans="1:16" x14ac:dyDescent="0.25">
      <c r="A11" s="11" t="s">
        <v>237</v>
      </c>
      <c r="B11" s="11">
        <v>9</v>
      </c>
      <c r="C11" s="12" t="s">
        <v>238</v>
      </c>
      <c r="D11" s="13">
        <v>93</v>
      </c>
      <c r="E11" s="13">
        <v>86</v>
      </c>
      <c r="F11" s="13">
        <v>87</v>
      </c>
      <c r="G11" s="14"/>
      <c r="H11" s="13"/>
      <c r="I11" s="13"/>
      <c r="J11" s="13"/>
      <c r="M11">
        <f>D11+E11+F11+G11+H11</f>
        <v>266</v>
      </c>
      <c r="N11">
        <f>D11*0.17+E11*0.17+F11*0.17+G11*0.17+H11*0.17</f>
        <v>45.22</v>
      </c>
      <c r="O11">
        <f>I11*0.15</f>
        <v>0</v>
      </c>
      <c r="P11">
        <f>ROUND(N11+O11,0)</f>
        <v>45</v>
      </c>
    </row>
    <row r="12" spans="1:16" x14ac:dyDescent="0.25">
      <c r="A12" s="11" t="s">
        <v>239</v>
      </c>
      <c r="B12" s="11">
        <v>10</v>
      </c>
      <c r="C12" s="12" t="s">
        <v>240</v>
      </c>
      <c r="D12" s="13">
        <v>94</v>
      </c>
      <c r="E12" s="13">
        <v>93</v>
      </c>
      <c r="F12" s="13">
        <v>96</v>
      </c>
      <c r="G12" s="14"/>
      <c r="H12" s="13"/>
      <c r="I12" s="13"/>
      <c r="J12" s="13"/>
      <c r="M12">
        <f>D12+E12+F12+G12+H12</f>
        <v>283</v>
      </c>
      <c r="N12">
        <f>D12*0.17+E12*0.17+F12*0.17+G12*0.17+H12*0.17</f>
        <v>48.11</v>
      </c>
      <c r="O12">
        <f>I12*0.15</f>
        <v>0</v>
      </c>
      <c r="P12">
        <f>ROUND(N12+O12,0)</f>
        <v>48</v>
      </c>
    </row>
    <row r="13" spans="1:16" x14ac:dyDescent="0.25">
      <c r="A13" s="11" t="s">
        <v>241</v>
      </c>
      <c r="B13" s="11">
        <v>11</v>
      </c>
      <c r="C13" s="12" t="s">
        <v>242</v>
      </c>
      <c r="D13" s="13">
        <v>90</v>
      </c>
      <c r="E13" s="13">
        <v>89</v>
      </c>
      <c r="F13" s="13">
        <v>95</v>
      </c>
      <c r="G13" s="14"/>
      <c r="H13" s="13"/>
      <c r="I13" s="13"/>
      <c r="J13" s="13"/>
      <c r="M13">
        <f>D13+E13+F13+G13+H13</f>
        <v>274</v>
      </c>
      <c r="N13">
        <f>D13*0.17+E13*0.17+F13*0.17+G13*0.17+H13*0.17</f>
        <v>46.58</v>
      </c>
      <c r="O13">
        <f>I13*0.15</f>
        <v>0</v>
      </c>
      <c r="P13">
        <f>ROUND(N13+O13,0)</f>
        <v>47</v>
      </c>
    </row>
    <row r="14" spans="1:16" x14ac:dyDescent="0.25">
      <c r="A14" s="11" t="s">
        <v>243</v>
      </c>
      <c r="B14" s="11">
        <v>12</v>
      </c>
      <c r="C14" s="12" t="s">
        <v>244</v>
      </c>
      <c r="D14" s="13">
        <v>94</v>
      </c>
      <c r="E14" s="13">
        <v>73</v>
      </c>
      <c r="F14" s="13">
        <v>94</v>
      </c>
      <c r="G14" s="14"/>
      <c r="H14" s="13"/>
      <c r="I14" s="13"/>
      <c r="J14" s="13"/>
      <c r="M14">
        <f>D14+E14+F14+G14+H14</f>
        <v>261</v>
      </c>
      <c r="N14">
        <f>D14*0.17+E14*0.17+F14*0.17+G14*0.17+H14*0.17</f>
        <v>44.370000000000005</v>
      </c>
      <c r="O14">
        <f>I14*0.15</f>
        <v>0</v>
      </c>
      <c r="P14">
        <f>ROUND(N14+O14,0)</f>
        <v>44</v>
      </c>
    </row>
    <row r="15" spans="1:16" x14ac:dyDescent="0.25">
      <c r="A15" s="11" t="s">
        <v>245</v>
      </c>
      <c r="B15" s="11">
        <v>13</v>
      </c>
      <c r="C15" s="12" t="s">
        <v>246</v>
      </c>
      <c r="D15" s="13">
        <v>87</v>
      </c>
      <c r="E15" s="13">
        <v>88</v>
      </c>
      <c r="F15" s="13">
        <v>82</v>
      </c>
      <c r="G15" s="14"/>
      <c r="H15" s="13"/>
      <c r="I15" s="13"/>
      <c r="J15" s="13"/>
      <c r="M15">
        <f>D15+E15+F15+G15+H15</f>
        <v>257</v>
      </c>
      <c r="N15">
        <f>D15*0.17+E15*0.17+F15*0.17+G15*0.17+H15*0.17</f>
        <v>43.69</v>
      </c>
      <c r="O15">
        <f>I15*0.15</f>
        <v>0</v>
      </c>
      <c r="P15">
        <f>ROUND(N15+O15,0)</f>
        <v>44</v>
      </c>
    </row>
    <row r="16" spans="1:16" x14ac:dyDescent="0.25">
      <c r="A16" s="11" t="s">
        <v>247</v>
      </c>
      <c r="B16" s="11">
        <v>14</v>
      </c>
      <c r="C16" s="12" t="s">
        <v>248</v>
      </c>
      <c r="D16" s="13">
        <v>93</v>
      </c>
      <c r="E16" s="13">
        <v>89</v>
      </c>
      <c r="F16" s="13">
        <v>83</v>
      </c>
      <c r="G16" s="14"/>
      <c r="H16" s="13"/>
      <c r="I16" s="13"/>
      <c r="J16" s="13"/>
      <c r="M16">
        <f>D16+E16+F16+G16+H16</f>
        <v>265</v>
      </c>
      <c r="N16">
        <f>D16*0.17+E16*0.17+F16*0.17+G16*0.17+H16*0.17</f>
        <v>45.050000000000004</v>
      </c>
      <c r="O16">
        <f>I16*0.15</f>
        <v>0</v>
      </c>
      <c r="P16">
        <f>ROUND(N16+O16,0)</f>
        <v>45</v>
      </c>
    </row>
    <row r="17" spans="1:16" x14ac:dyDescent="0.25">
      <c r="A17" s="11" t="s">
        <v>249</v>
      </c>
      <c r="B17" s="11">
        <v>15</v>
      </c>
      <c r="C17" s="12" t="s">
        <v>250</v>
      </c>
      <c r="D17" s="13">
        <v>94</v>
      </c>
      <c r="E17" s="13">
        <v>90</v>
      </c>
      <c r="F17" s="13">
        <v>81</v>
      </c>
      <c r="G17" s="14"/>
      <c r="H17" s="13"/>
      <c r="I17" s="13"/>
      <c r="J17" s="13"/>
      <c r="M17">
        <f>D17+E17+F17+G17+H17</f>
        <v>265</v>
      </c>
      <c r="N17">
        <f>D17*0.17+E17*0.17+F17*0.17+G17*0.17+H17*0.17</f>
        <v>45.050000000000004</v>
      </c>
      <c r="O17">
        <f>I17*0.15</f>
        <v>0</v>
      </c>
      <c r="P17">
        <f>ROUND(N17+O17,0)</f>
        <v>45</v>
      </c>
    </row>
    <row r="18" spans="1:16" x14ac:dyDescent="0.25">
      <c r="A18" s="11" t="s">
        <v>251</v>
      </c>
      <c r="B18" s="11">
        <v>16</v>
      </c>
      <c r="C18" s="12" t="s">
        <v>252</v>
      </c>
      <c r="D18" s="13">
        <v>95</v>
      </c>
      <c r="E18" s="13">
        <v>100</v>
      </c>
      <c r="F18" s="13">
        <v>94</v>
      </c>
      <c r="G18" s="14"/>
      <c r="H18" s="13"/>
      <c r="I18" s="13"/>
      <c r="J18" s="13"/>
      <c r="M18">
        <f>D18+E18+F18+G18+H18</f>
        <v>289</v>
      </c>
      <c r="N18">
        <f>D18*0.17+E18*0.17+F18*0.17+G18*0.17+H18*0.17</f>
        <v>49.13000000000001</v>
      </c>
      <c r="O18">
        <f>I18*0.15</f>
        <v>0</v>
      </c>
      <c r="P18">
        <f>ROUND(N18+O18,0)</f>
        <v>49</v>
      </c>
    </row>
    <row r="19" spans="1:16" x14ac:dyDescent="0.25">
      <c r="A19" s="11" t="s">
        <v>253</v>
      </c>
      <c r="B19" s="11">
        <v>17</v>
      </c>
      <c r="C19" s="12" t="s">
        <v>254</v>
      </c>
      <c r="D19" s="13">
        <v>89</v>
      </c>
      <c r="E19" s="13">
        <v>69</v>
      </c>
      <c r="F19" s="13">
        <v>84</v>
      </c>
      <c r="G19" s="14"/>
      <c r="H19" s="13"/>
      <c r="I19" s="13"/>
      <c r="J19" s="13"/>
      <c r="M19">
        <f>D19+E19+F19+G19+H19</f>
        <v>242</v>
      </c>
      <c r="N19">
        <f>D19*0.17+E19*0.17+F19*0.17+G19*0.17+H19*0.17</f>
        <v>41.14</v>
      </c>
      <c r="O19">
        <f>I19*0.15</f>
        <v>0</v>
      </c>
      <c r="P19">
        <f>ROUND(N19+O19,0)</f>
        <v>41</v>
      </c>
    </row>
    <row r="20" spans="1:16" x14ac:dyDescent="0.25">
      <c r="A20" s="11" t="s">
        <v>255</v>
      </c>
      <c r="B20" s="11">
        <v>18</v>
      </c>
      <c r="C20" s="12" t="s">
        <v>256</v>
      </c>
      <c r="D20" s="13">
        <v>87</v>
      </c>
      <c r="E20" s="13">
        <v>84</v>
      </c>
      <c r="F20" s="13">
        <v>89</v>
      </c>
      <c r="G20" s="14"/>
      <c r="H20" s="13"/>
      <c r="I20" s="13"/>
      <c r="J20" s="13"/>
      <c r="M20">
        <f>D20+E20+F20+G20+H20</f>
        <v>260</v>
      </c>
      <c r="N20">
        <f>D20*0.17+E20*0.17+F20*0.17+G20*0.17+H20*0.17</f>
        <v>44.2</v>
      </c>
      <c r="O20">
        <f>I20*0.15</f>
        <v>0</v>
      </c>
      <c r="P20">
        <f>ROUND(N20+O20,0)</f>
        <v>44</v>
      </c>
    </row>
    <row r="21" spans="1:16" x14ac:dyDescent="0.25">
      <c r="A21" s="11" t="s">
        <v>257</v>
      </c>
      <c r="B21" s="11">
        <v>19</v>
      </c>
      <c r="C21" s="12" t="s">
        <v>258</v>
      </c>
      <c r="D21" s="13">
        <v>94</v>
      </c>
      <c r="E21" s="13">
        <v>97</v>
      </c>
      <c r="F21" s="13">
        <v>98</v>
      </c>
      <c r="G21" s="14"/>
      <c r="H21" s="13"/>
      <c r="I21" s="13"/>
      <c r="J21" s="13"/>
      <c r="M21">
        <f>D21+E21+F21+G21+H21</f>
        <v>289</v>
      </c>
      <c r="N21">
        <f>D21*0.17+E21*0.17+F21*0.17+G21*0.17+H21*0.17</f>
        <v>49.129999999999995</v>
      </c>
      <c r="O21">
        <f>I21*0.15</f>
        <v>0</v>
      </c>
      <c r="P21">
        <f>ROUND(N21+O21,0)</f>
        <v>49</v>
      </c>
    </row>
    <row r="22" spans="1:16" x14ac:dyDescent="0.25">
      <c r="A22" s="11" t="s">
        <v>259</v>
      </c>
      <c r="B22" s="11">
        <v>20</v>
      </c>
      <c r="C22" s="12" t="s">
        <v>260</v>
      </c>
      <c r="D22" s="13">
        <v>88</v>
      </c>
      <c r="E22" s="13">
        <v>80</v>
      </c>
      <c r="F22" s="13">
        <v>86</v>
      </c>
      <c r="G22" s="14"/>
      <c r="H22" s="13"/>
      <c r="I22" s="13"/>
      <c r="J22" s="13"/>
      <c r="M22">
        <f>D22+E22+F22+G22+H22</f>
        <v>254</v>
      </c>
      <c r="N22">
        <f>D22*0.17+E22*0.17+F22*0.17+G22*0.17+H22*0.17</f>
        <v>43.180000000000007</v>
      </c>
      <c r="O22">
        <f>I22*0.15</f>
        <v>0</v>
      </c>
      <c r="P22">
        <f>ROUND(N22+O22,0)</f>
        <v>43</v>
      </c>
    </row>
    <row r="23" spans="1:16" x14ac:dyDescent="0.25">
      <c r="A23" s="11" t="s">
        <v>261</v>
      </c>
      <c r="B23" s="11">
        <v>21</v>
      </c>
      <c r="C23" s="12" t="s">
        <v>262</v>
      </c>
      <c r="D23" s="13">
        <v>89</v>
      </c>
      <c r="E23" s="13">
        <v>94</v>
      </c>
      <c r="F23" s="13">
        <v>95</v>
      </c>
      <c r="G23" s="14"/>
      <c r="H23" s="13"/>
      <c r="I23" s="13"/>
      <c r="J23" s="13"/>
      <c r="M23">
        <f>D23+E23+F23+G23+H23</f>
        <v>278</v>
      </c>
      <c r="N23">
        <f>D23*0.17+E23*0.17+F23*0.17+G23*0.17+H23*0.17</f>
        <v>47.260000000000005</v>
      </c>
      <c r="O23">
        <f>I23*0.15</f>
        <v>0</v>
      </c>
      <c r="P23">
        <f>ROUND(N23+O23,0)</f>
        <v>47</v>
      </c>
    </row>
    <row r="24" spans="1:16" x14ac:dyDescent="0.25">
      <c r="A24" s="11" t="s">
        <v>263</v>
      </c>
      <c r="B24" s="11">
        <v>22</v>
      </c>
      <c r="C24" s="12" t="s">
        <v>264</v>
      </c>
      <c r="D24" s="13">
        <v>94</v>
      </c>
      <c r="E24" s="13">
        <v>95</v>
      </c>
      <c r="F24" s="13">
        <v>97</v>
      </c>
      <c r="G24" s="14"/>
      <c r="H24" s="13"/>
      <c r="I24" s="13"/>
      <c r="J24" s="13"/>
      <c r="M24">
        <f>D24+E24+F24+G24+H24</f>
        <v>286</v>
      </c>
      <c r="N24">
        <f>D24*0.17+E24*0.17+F24*0.17+G24*0.17+H24*0.17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1" t="s">
        <v>265</v>
      </c>
      <c r="B25" s="11">
        <v>23</v>
      </c>
      <c r="C25" s="12" t="s">
        <v>266</v>
      </c>
      <c r="D25" s="13">
        <v>91</v>
      </c>
      <c r="E25" s="13">
        <v>96</v>
      </c>
      <c r="F25" s="13">
        <v>92</v>
      </c>
      <c r="G25" s="14"/>
      <c r="H25" s="13"/>
      <c r="I25" s="13"/>
      <c r="J25" s="13"/>
      <c r="M25">
        <f>D25+E25+F25+G25+H25</f>
        <v>279</v>
      </c>
      <c r="N25">
        <f>D25*0.17+E25*0.17+F25*0.17+G25*0.17+H25*0.17</f>
        <v>47.43</v>
      </c>
      <c r="O25">
        <f>I25*0.15</f>
        <v>0</v>
      </c>
      <c r="P25">
        <f>ROUND(N25+O25,0)</f>
        <v>47</v>
      </c>
    </row>
    <row r="26" spans="1:16" x14ac:dyDescent="0.25">
      <c r="A26" s="11" t="s">
        <v>267</v>
      </c>
      <c r="B26" s="11">
        <v>24</v>
      </c>
      <c r="C26" s="12" t="s">
        <v>268</v>
      </c>
      <c r="D26" s="13">
        <v>91</v>
      </c>
      <c r="E26" s="13">
        <v>87</v>
      </c>
      <c r="F26" s="13">
        <v>77</v>
      </c>
      <c r="G26" s="14"/>
      <c r="H26" s="13"/>
      <c r="I26" s="13"/>
      <c r="J26" s="13"/>
      <c r="M26">
        <f>D26+E26+F26+G26+H26</f>
        <v>255</v>
      </c>
      <c r="N26">
        <f>D26*0.17+E26*0.17+F26*0.17+G26*0.17+H26*0.17</f>
        <v>43.35</v>
      </c>
      <c r="O26">
        <f>I26*0.15</f>
        <v>0</v>
      </c>
      <c r="P26">
        <f>ROUND(N26+O26,0)</f>
        <v>43</v>
      </c>
    </row>
    <row r="27" spans="1:16" x14ac:dyDescent="0.25">
      <c r="A27" s="11" t="s">
        <v>269</v>
      </c>
      <c r="B27" s="11">
        <v>25</v>
      </c>
      <c r="C27" s="12" t="s">
        <v>270</v>
      </c>
      <c r="D27" s="13">
        <v>93</v>
      </c>
      <c r="E27" s="13">
        <v>92</v>
      </c>
      <c r="F27" s="13">
        <v>94</v>
      </c>
      <c r="G27" s="14"/>
      <c r="H27" s="13"/>
      <c r="I27" s="13"/>
      <c r="J27" s="13"/>
      <c r="M27">
        <f>D27+E27+F27+G27+H27</f>
        <v>279</v>
      </c>
      <c r="N27">
        <f>D27*0.17+E27*0.17+F27*0.17+G27*0.17+H27*0.17</f>
        <v>47.430000000000007</v>
      </c>
      <c r="O27">
        <f>I27*0.15</f>
        <v>0</v>
      </c>
      <c r="P27">
        <f>ROUND(N27+O27,0)</f>
        <v>47</v>
      </c>
    </row>
    <row r="28" spans="1:16" x14ac:dyDescent="0.25">
      <c r="A28" s="11" t="s">
        <v>271</v>
      </c>
      <c r="B28" s="11">
        <v>26</v>
      </c>
      <c r="C28" s="12" t="s">
        <v>272</v>
      </c>
      <c r="D28" s="13">
        <v>94</v>
      </c>
      <c r="E28" s="13">
        <v>85</v>
      </c>
      <c r="F28" s="13">
        <v>98</v>
      </c>
      <c r="G28" s="14"/>
      <c r="H28" s="13"/>
      <c r="I28" s="13"/>
      <c r="J28" s="13"/>
      <c r="M28">
        <f>D28+E28+F28+G28+H28</f>
        <v>277</v>
      </c>
      <c r="N28">
        <f>D28*0.17+E28*0.17+F28*0.17+G28*0.17+H28*0.17</f>
        <v>47.09</v>
      </c>
      <c r="O28">
        <f>I28*0.15</f>
        <v>0</v>
      </c>
      <c r="P28">
        <f>ROUND(N28+O28,0)</f>
        <v>47</v>
      </c>
    </row>
    <row r="29" spans="1:16" x14ac:dyDescent="0.25">
      <c r="A29" s="11" t="s">
        <v>273</v>
      </c>
      <c r="B29" s="11">
        <v>27</v>
      </c>
      <c r="C29" s="12" t="s">
        <v>274</v>
      </c>
      <c r="D29" s="13">
        <v>85</v>
      </c>
      <c r="E29" s="13">
        <v>85</v>
      </c>
      <c r="F29" s="13">
        <v>94</v>
      </c>
      <c r="G29" s="14"/>
      <c r="H29" s="13"/>
      <c r="I29" s="13"/>
      <c r="J29" s="13"/>
      <c r="M29">
        <f>D29+E29+F29+G29+H29</f>
        <v>264</v>
      </c>
      <c r="N29">
        <f>D29*0.17+E29*0.17+F29*0.17+G29*0.17+H29*0.17</f>
        <v>44.88</v>
      </c>
      <c r="O29">
        <f>I29*0.15</f>
        <v>0</v>
      </c>
      <c r="P29">
        <f>ROUND(N29+O29,0)</f>
        <v>45</v>
      </c>
    </row>
    <row r="30" spans="1:16" x14ac:dyDescent="0.25">
      <c r="A30" s="11" t="s">
        <v>275</v>
      </c>
      <c r="B30" s="11">
        <v>28</v>
      </c>
      <c r="C30" s="12" t="s">
        <v>276</v>
      </c>
      <c r="D30" s="13">
        <v>89</v>
      </c>
      <c r="E30" s="13">
        <v>91</v>
      </c>
      <c r="F30" s="13">
        <v>92</v>
      </c>
      <c r="G30" s="14"/>
      <c r="H30" s="13"/>
      <c r="I30" s="13"/>
      <c r="J30" s="13"/>
      <c r="M30">
        <f>D30+E30+F30+G30+H30</f>
        <v>272</v>
      </c>
      <c r="N30">
        <f>D30*0.17+E30*0.17+F30*0.17+G30*0.17+H30*0.17</f>
        <v>46.24</v>
      </c>
      <c r="O30">
        <f>I30*0.15</f>
        <v>0</v>
      </c>
      <c r="P30">
        <f>ROUND(N30+O30,0)</f>
        <v>46</v>
      </c>
    </row>
    <row r="31" spans="1:16" x14ac:dyDescent="0.25">
      <c r="A31" s="11" t="s">
        <v>277</v>
      </c>
      <c r="B31" s="11">
        <v>29</v>
      </c>
      <c r="C31" s="12" t="s">
        <v>278</v>
      </c>
      <c r="D31" s="13">
        <v>93</v>
      </c>
      <c r="E31" s="13">
        <v>90</v>
      </c>
      <c r="F31" s="13">
        <v>70</v>
      </c>
      <c r="G31" s="14"/>
      <c r="H31" s="13"/>
      <c r="I31" s="13"/>
      <c r="J31" s="13"/>
      <c r="M31">
        <f>D31+E31+F31+G31+H31</f>
        <v>253</v>
      </c>
      <c r="N31">
        <f>D31*0.17+E31*0.17+F31*0.17+G31*0.17+H31*0.17</f>
        <v>43.01</v>
      </c>
      <c r="O31">
        <f>I31*0.15</f>
        <v>0</v>
      </c>
      <c r="P31">
        <f>ROUND(N31+O31,0)</f>
        <v>43</v>
      </c>
    </row>
    <row r="32" spans="1:16" x14ac:dyDescent="0.25">
      <c r="A32" s="11" t="s">
        <v>279</v>
      </c>
      <c r="B32" s="11">
        <v>30</v>
      </c>
      <c r="C32" s="12" t="s">
        <v>280</v>
      </c>
      <c r="D32" s="13">
        <v>94</v>
      </c>
      <c r="E32" s="13">
        <v>92</v>
      </c>
      <c r="F32" s="13">
        <v>95</v>
      </c>
      <c r="G32" s="14"/>
      <c r="H32" s="13"/>
      <c r="I32" s="13"/>
      <c r="J32" s="13"/>
      <c r="M32">
        <f>D32+E32+F32+G32+H32</f>
        <v>281</v>
      </c>
      <c r="N32">
        <f>D32*0.17+E32*0.17+F32*0.17+G32*0.17+H32*0.17</f>
        <v>47.77</v>
      </c>
      <c r="O32">
        <f>I32*0.15</f>
        <v>0</v>
      </c>
      <c r="P32">
        <f>ROUND(N32+O32,0)</f>
        <v>48</v>
      </c>
    </row>
  </sheetData>
  <sheetProtection algorithmName="SHA-512" hashValue="0cesVE8ysvJ5rief+956I7WMxAboEvq5uot7Y840vwdghELjsUWMuQAgmbRofLoc0CntrpjAhJWnOkiG8EsDSQ==" saltValue="Gg4qML/piUvIE9rdzsoVEA==" spinCount="100000" sheet="1" objects="1" scenarios="1"/>
  <dataValidations count="30">
    <dataValidation type="whole" allowBlank="1" showInputMessage="1" showErrorMessage="1" errorTitle="Valor fuera de rango" error="Ingrese un valor correcto" sqref="G3" xr:uid="{F22ED502-823C-4D70-B000-8DF023DE5990}">
      <formula1>0</formula1>
      <formula2>100</formula2>
    </dataValidation>
    <dataValidation type="whole" allowBlank="1" showInputMessage="1" showErrorMessage="1" errorTitle="Valor fuera de rango" error="Ingrese un valor correcto" sqref="G4" xr:uid="{4ACD3029-0A95-490D-A3F3-7A6EAA3734A7}">
      <formula1>0</formula1>
      <formula2>100</formula2>
    </dataValidation>
    <dataValidation type="whole" allowBlank="1" showInputMessage="1" showErrorMessage="1" errorTitle="Valor fuera de rango" error="Ingrese un valor correcto" sqref="G5" xr:uid="{EAEE42FC-5FFD-4238-A69E-4EFE43E71297}">
      <formula1>0</formula1>
      <formula2>100</formula2>
    </dataValidation>
    <dataValidation type="whole" allowBlank="1" showInputMessage="1" showErrorMessage="1" errorTitle="Valor fuera de rango" error="Ingrese un valor correcto" sqref="G6" xr:uid="{FCA7BD7D-6260-4DEE-9118-677EDA8A5277}">
      <formula1>0</formula1>
      <formula2>100</formula2>
    </dataValidation>
    <dataValidation type="whole" allowBlank="1" showInputMessage="1" showErrorMessage="1" errorTitle="Valor fuera de rango" error="Ingrese un valor correcto" sqref="G7" xr:uid="{1E9616C4-1D41-4455-965B-3AC84B7D10CB}">
      <formula1>0</formula1>
      <formula2>100</formula2>
    </dataValidation>
    <dataValidation type="whole" allowBlank="1" showInputMessage="1" showErrorMessage="1" errorTitle="Valor fuera de rango" error="Ingrese un valor correcto" sqref="G8" xr:uid="{09B37C4F-9289-428B-9C49-B1E3AAA55385}">
      <formula1>0</formula1>
      <formula2>100</formula2>
    </dataValidation>
    <dataValidation type="whole" allowBlank="1" showInputMessage="1" showErrorMessage="1" errorTitle="Valor fuera de rango" error="Ingrese un valor correcto" sqref="G9" xr:uid="{7C93DDE9-AD77-4042-8B31-BAB89FB1FB6A}">
      <formula1>0</formula1>
      <formula2>100</formula2>
    </dataValidation>
    <dataValidation type="whole" allowBlank="1" showInputMessage="1" showErrorMessage="1" errorTitle="Valor fuera de rango" error="Ingrese un valor correcto" sqref="G10" xr:uid="{EF09C78E-DE8C-47DD-81B1-37661A7B00A2}">
      <formula1>0</formula1>
      <formula2>100</formula2>
    </dataValidation>
    <dataValidation type="whole" allowBlank="1" showInputMessage="1" showErrorMessage="1" errorTitle="Valor fuera de rango" error="Ingrese un valor correcto" sqref="G11" xr:uid="{BC3C2E51-F2DF-4F77-AC88-383CF8BE7272}">
      <formula1>0</formula1>
      <formula2>100</formula2>
    </dataValidation>
    <dataValidation type="whole" allowBlank="1" showInputMessage="1" showErrorMessage="1" errorTitle="Valor fuera de rango" error="Ingrese un valor correcto" sqref="G12" xr:uid="{E05B9274-04F9-4003-A0AA-5ACDB6D49C40}">
      <formula1>0</formula1>
      <formula2>100</formula2>
    </dataValidation>
    <dataValidation type="whole" allowBlank="1" showInputMessage="1" showErrorMessage="1" errorTitle="Valor fuera de rango" error="Ingrese un valor correcto" sqref="G13" xr:uid="{13DF1146-152A-4D1C-B40A-824D1774481F}">
      <formula1>0</formula1>
      <formula2>100</formula2>
    </dataValidation>
    <dataValidation type="whole" allowBlank="1" showInputMessage="1" showErrorMessage="1" errorTitle="Valor fuera de rango" error="Ingrese un valor correcto" sqref="G14" xr:uid="{A97EB1F4-B1A0-4F1E-8E60-407BCFFC327B}">
      <formula1>0</formula1>
      <formula2>100</formula2>
    </dataValidation>
    <dataValidation type="whole" allowBlank="1" showInputMessage="1" showErrorMessage="1" errorTitle="Valor fuera de rango" error="Ingrese un valor correcto" sqref="G15" xr:uid="{DF019035-FC89-42B4-85DA-E4133377899D}">
      <formula1>0</formula1>
      <formula2>100</formula2>
    </dataValidation>
    <dataValidation type="whole" allowBlank="1" showInputMessage="1" showErrorMessage="1" errorTitle="Valor fuera de rango" error="Ingrese un valor correcto" sqref="G16" xr:uid="{5189C21A-E69C-4432-A393-A8EDBBDD5372}">
      <formula1>0</formula1>
      <formula2>100</formula2>
    </dataValidation>
    <dataValidation type="whole" allowBlank="1" showInputMessage="1" showErrorMessage="1" errorTitle="Valor fuera de rango" error="Ingrese un valor correcto" sqref="G17" xr:uid="{1E92737F-B70D-479D-940C-2D8C5D1DA030}">
      <formula1>0</formula1>
      <formula2>100</formula2>
    </dataValidation>
    <dataValidation type="whole" allowBlank="1" showInputMessage="1" showErrorMessage="1" errorTitle="Valor fuera de rango" error="Ingrese un valor correcto" sqref="G18" xr:uid="{CA842CC0-E664-49B5-8A5C-76667C173519}">
      <formula1>0</formula1>
      <formula2>100</formula2>
    </dataValidation>
    <dataValidation type="whole" allowBlank="1" showInputMessage="1" showErrorMessage="1" errorTitle="Valor fuera de rango" error="Ingrese un valor correcto" sqref="G19" xr:uid="{49A3318F-0EED-413D-A25D-E21B2E5A50E1}">
      <formula1>0</formula1>
      <formula2>100</formula2>
    </dataValidation>
    <dataValidation type="whole" allowBlank="1" showInputMessage="1" showErrorMessage="1" errorTitle="Valor fuera de rango" error="Ingrese un valor correcto" sqref="G20" xr:uid="{9853980C-746A-45C7-9D95-07DFE10A2EE1}">
      <formula1>0</formula1>
      <formula2>100</formula2>
    </dataValidation>
    <dataValidation type="whole" allowBlank="1" showInputMessage="1" showErrorMessage="1" errorTitle="Valor fuera de rango" error="Ingrese un valor correcto" sqref="G21" xr:uid="{EBB98EE3-1EC1-4D2C-AB5C-C8ADA067D5DC}">
      <formula1>0</formula1>
      <formula2>100</formula2>
    </dataValidation>
    <dataValidation type="whole" allowBlank="1" showInputMessage="1" showErrorMessage="1" errorTitle="Valor fuera de rango" error="Ingrese un valor correcto" sqref="G22" xr:uid="{534AA141-534A-4E9F-8A47-D5CD398BE0E9}">
      <formula1>0</formula1>
      <formula2>100</formula2>
    </dataValidation>
    <dataValidation type="whole" allowBlank="1" showInputMessage="1" showErrorMessage="1" errorTitle="Valor fuera de rango" error="Ingrese un valor correcto" sqref="G23" xr:uid="{77537E5B-85D5-4AD7-B4DA-79354D53F55F}">
      <formula1>0</formula1>
      <formula2>100</formula2>
    </dataValidation>
    <dataValidation type="whole" allowBlank="1" showInputMessage="1" showErrorMessage="1" errorTitle="Valor fuera de rango" error="Ingrese un valor correcto" sqref="G24" xr:uid="{8B469CAD-D597-4948-8596-11F91F6CCDA3}">
      <formula1>0</formula1>
      <formula2>100</formula2>
    </dataValidation>
    <dataValidation type="whole" allowBlank="1" showInputMessage="1" showErrorMessage="1" errorTitle="Valor fuera de rango" error="Ingrese un valor correcto" sqref="G25" xr:uid="{33BC957E-C2ED-40CF-8E35-E25507C22B4F}">
      <formula1>0</formula1>
      <formula2>100</formula2>
    </dataValidation>
    <dataValidation type="whole" allowBlank="1" showInputMessage="1" showErrorMessage="1" errorTitle="Valor fuera de rango" error="Ingrese un valor correcto" sqref="G26" xr:uid="{21A53660-C7A5-4C14-A41B-3D84BCC7EF21}">
      <formula1>0</formula1>
      <formula2>100</formula2>
    </dataValidation>
    <dataValidation type="whole" allowBlank="1" showInputMessage="1" showErrorMessage="1" errorTitle="Valor fuera de rango" error="Ingrese un valor correcto" sqref="G27" xr:uid="{E8431AE5-ED7D-490F-92FA-1C1DBF25DC76}">
      <formula1>0</formula1>
      <formula2>100</formula2>
    </dataValidation>
    <dataValidation type="whole" allowBlank="1" showInputMessage="1" showErrorMessage="1" errorTitle="Valor fuera de rango" error="Ingrese un valor correcto" sqref="G28" xr:uid="{BD1A2D9E-5618-4AC4-82D2-75C9D804270D}">
      <formula1>0</formula1>
      <formula2>100</formula2>
    </dataValidation>
    <dataValidation type="whole" allowBlank="1" showInputMessage="1" showErrorMessage="1" errorTitle="Valor fuera de rango" error="Ingrese un valor correcto" sqref="G29" xr:uid="{983665F6-299E-49D9-8407-14C2FCC2D1E0}">
      <formula1>0</formula1>
      <formula2>100</formula2>
    </dataValidation>
    <dataValidation type="whole" allowBlank="1" showInputMessage="1" showErrorMessage="1" errorTitle="Valor fuera de rango" error="Ingrese un valor correcto" sqref="G30" xr:uid="{9B91821C-80AC-4E6C-8818-5F1067610BEE}">
      <formula1>0</formula1>
      <formula2>100</formula2>
    </dataValidation>
    <dataValidation type="whole" allowBlank="1" showInputMessage="1" showErrorMessage="1" errorTitle="Valor fuera de rango" error="Ingrese un valor correcto" sqref="G31" xr:uid="{F717D0BC-FE83-45FF-961B-13385E21FDED}">
      <formula1>0</formula1>
      <formula2>100</formula2>
    </dataValidation>
    <dataValidation type="whole" allowBlank="1" showInputMessage="1" showErrorMessage="1" errorTitle="Valor fuera de rango" error="Ingrese un valor correcto" sqref="G32" xr:uid="{DA99DB7B-38EB-4A44-83ED-6F12B0269120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009B-9B9D-4700-9D04-CBA5E771152A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282</v>
      </c>
      <c r="C1" s="1" t="s">
        <v>283</v>
      </c>
      <c r="D1" s="5" t="s">
        <v>346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284</v>
      </c>
      <c r="B3" s="11">
        <v>1</v>
      </c>
      <c r="C3" s="12" t="s">
        <v>285</v>
      </c>
      <c r="D3" s="13">
        <v>83</v>
      </c>
      <c r="E3" s="13">
        <v>98</v>
      </c>
      <c r="F3" s="13">
        <v>91</v>
      </c>
      <c r="G3" s="14"/>
      <c r="H3" s="13"/>
      <c r="I3" s="13"/>
      <c r="J3" s="13"/>
      <c r="M3">
        <f>D3+E3+F3+G3+H3</f>
        <v>272</v>
      </c>
      <c r="N3">
        <f>D3*0.17+E3*0.17+F3*0.17+G3*0.17+H3*0.17</f>
        <v>46.24</v>
      </c>
      <c r="O3">
        <f>I3*0.15</f>
        <v>0</v>
      </c>
      <c r="P3">
        <f>ROUND(N3+O3,0)</f>
        <v>46</v>
      </c>
    </row>
    <row r="4" spans="1:16" x14ac:dyDescent="0.25">
      <c r="A4" s="11" t="s">
        <v>286</v>
      </c>
      <c r="B4" s="11">
        <v>2</v>
      </c>
      <c r="C4" s="12" t="s">
        <v>287</v>
      </c>
      <c r="D4" s="13">
        <v>99</v>
      </c>
      <c r="E4" s="13">
        <v>98</v>
      </c>
      <c r="F4" s="13">
        <v>100</v>
      </c>
      <c r="G4" s="14"/>
      <c r="H4" s="13"/>
      <c r="I4" s="13"/>
      <c r="J4" s="13"/>
      <c r="M4">
        <f>D4+E4+F4+G4+H4</f>
        <v>297</v>
      </c>
      <c r="N4">
        <f>D4*0.17+E4*0.17+F4*0.17+G4*0.17+H4*0.17</f>
        <v>50.49</v>
      </c>
      <c r="O4">
        <f>I4*0.15</f>
        <v>0</v>
      </c>
      <c r="P4">
        <f>ROUND(N4+O4,0)</f>
        <v>50</v>
      </c>
    </row>
    <row r="5" spans="1:16" x14ac:dyDescent="0.25">
      <c r="A5" s="11" t="s">
        <v>288</v>
      </c>
      <c r="B5" s="11">
        <v>3</v>
      </c>
      <c r="C5" s="12" t="s">
        <v>289</v>
      </c>
      <c r="D5" s="13">
        <v>82</v>
      </c>
      <c r="E5" s="13">
        <v>80</v>
      </c>
      <c r="F5" s="13">
        <v>85</v>
      </c>
      <c r="G5" s="14"/>
      <c r="H5" s="13"/>
      <c r="I5" s="13"/>
      <c r="J5" s="13"/>
      <c r="M5">
        <f>D5+E5+F5+G5+H5</f>
        <v>247</v>
      </c>
      <c r="N5">
        <f>D5*0.17+E5*0.17+F5*0.17+G5*0.17+H5*0.17</f>
        <v>41.99</v>
      </c>
      <c r="O5">
        <f>I5*0.15</f>
        <v>0</v>
      </c>
      <c r="P5">
        <f>ROUND(N5+O5,0)</f>
        <v>42</v>
      </c>
    </row>
    <row r="6" spans="1:16" x14ac:dyDescent="0.25">
      <c r="A6" s="11" t="s">
        <v>290</v>
      </c>
      <c r="B6" s="11">
        <v>4</v>
      </c>
      <c r="C6" s="12" t="s">
        <v>291</v>
      </c>
      <c r="D6" s="13">
        <v>95</v>
      </c>
      <c r="E6" s="13">
        <v>91</v>
      </c>
      <c r="F6" s="13">
        <v>98</v>
      </c>
      <c r="G6" s="14"/>
      <c r="H6" s="13"/>
      <c r="I6" s="13"/>
      <c r="J6" s="13"/>
      <c r="M6">
        <f>D6+E6+F6+G6+H6</f>
        <v>284</v>
      </c>
      <c r="N6">
        <f>D6*0.17+E6*0.17+F6*0.17+G6*0.17+H6*0.17</f>
        <v>48.28</v>
      </c>
      <c r="O6">
        <f>I6*0.15</f>
        <v>0</v>
      </c>
      <c r="P6">
        <f>ROUND(N6+O6,0)</f>
        <v>48</v>
      </c>
    </row>
    <row r="7" spans="1:16" x14ac:dyDescent="0.25">
      <c r="A7" s="11" t="s">
        <v>292</v>
      </c>
      <c r="B7" s="11">
        <v>5</v>
      </c>
      <c r="C7" s="12" t="s">
        <v>293</v>
      </c>
      <c r="D7" s="13">
        <v>97</v>
      </c>
      <c r="E7" s="13">
        <v>96</v>
      </c>
      <c r="F7" s="13">
        <v>99</v>
      </c>
      <c r="G7" s="14"/>
      <c r="H7" s="13"/>
      <c r="I7" s="13"/>
      <c r="J7" s="13"/>
      <c r="M7">
        <f>D7+E7+F7+G7+H7</f>
        <v>292</v>
      </c>
      <c r="N7">
        <f>D7*0.17+E7*0.17+F7*0.17+G7*0.17+H7*0.17</f>
        <v>49.64</v>
      </c>
      <c r="O7">
        <f>I7*0.15</f>
        <v>0</v>
      </c>
      <c r="P7">
        <f>ROUND(N7+O7,0)</f>
        <v>50</v>
      </c>
    </row>
    <row r="8" spans="1:16" x14ac:dyDescent="0.25">
      <c r="A8" s="11" t="s">
        <v>294</v>
      </c>
      <c r="B8" s="11">
        <v>6</v>
      </c>
      <c r="C8" s="12" t="s">
        <v>295</v>
      </c>
      <c r="D8" s="13">
        <v>89</v>
      </c>
      <c r="E8" s="13">
        <v>96</v>
      </c>
      <c r="F8" s="13">
        <v>93</v>
      </c>
      <c r="G8" s="14"/>
      <c r="H8" s="13"/>
      <c r="I8" s="13"/>
      <c r="J8" s="13"/>
      <c r="M8">
        <f>D8+E8+F8+G8+H8</f>
        <v>278</v>
      </c>
      <c r="N8">
        <f>D8*0.17+E8*0.17+F8*0.17+G8*0.17+H8*0.17</f>
        <v>47.260000000000005</v>
      </c>
      <c r="O8">
        <f>I8*0.15</f>
        <v>0</v>
      </c>
      <c r="P8">
        <f>ROUND(N8+O8,0)</f>
        <v>47</v>
      </c>
    </row>
    <row r="9" spans="1:16" x14ac:dyDescent="0.25">
      <c r="A9" s="11" t="s">
        <v>296</v>
      </c>
      <c r="B9" s="11">
        <v>7</v>
      </c>
      <c r="C9" s="12" t="s">
        <v>297</v>
      </c>
      <c r="D9" s="13">
        <v>77</v>
      </c>
      <c r="E9" s="13">
        <v>79</v>
      </c>
      <c r="F9" s="13">
        <v>83</v>
      </c>
      <c r="G9" s="14"/>
      <c r="H9" s="13"/>
      <c r="I9" s="13"/>
      <c r="J9" s="13"/>
      <c r="M9">
        <f>D9+E9+F9+G9+H9</f>
        <v>239</v>
      </c>
      <c r="N9">
        <f>D9*0.17+E9*0.17+F9*0.17+G9*0.17+H9*0.17</f>
        <v>40.630000000000003</v>
      </c>
      <c r="O9">
        <f>I9*0.15</f>
        <v>0</v>
      </c>
      <c r="P9">
        <f>ROUND(N9+O9,0)</f>
        <v>41</v>
      </c>
    </row>
    <row r="10" spans="1:16" x14ac:dyDescent="0.25">
      <c r="A10" s="11" t="s">
        <v>298</v>
      </c>
      <c r="B10" s="11">
        <v>8</v>
      </c>
      <c r="C10" s="12" t="s">
        <v>299</v>
      </c>
      <c r="D10" s="13">
        <v>84</v>
      </c>
      <c r="E10" s="13">
        <v>92</v>
      </c>
      <c r="F10" s="13">
        <v>89</v>
      </c>
      <c r="G10" s="14"/>
      <c r="H10" s="13"/>
      <c r="I10" s="13"/>
      <c r="J10" s="13"/>
      <c r="M10">
        <f>D10+E10+F10+G10+H10</f>
        <v>265</v>
      </c>
      <c r="N10">
        <f>D10*0.17+E10*0.17+F10*0.17+G10*0.17+H10*0.17</f>
        <v>45.050000000000004</v>
      </c>
      <c r="O10">
        <f>I10*0.15</f>
        <v>0</v>
      </c>
      <c r="P10">
        <f>ROUND(N10+O10,0)</f>
        <v>45</v>
      </c>
    </row>
    <row r="11" spans="1:16" x14ac:dyDescent="0.25">
      <c r="A11" s="11" t="s">
        <v>300</v>
      </c>
      <c r="B11" s="11">
        <v>9</v>
      </c>
      <c r="C11" s="12" t="s">
        <v>301</v>
      </c>
      <c r="D11" s="13">
        <v>92</v>
      </c>
      <c r="E11" s="13">
        <v>97</v>
      </c>
      <c r="F11" s="13">
        <v>92</v>
      </c>
      <c r="G11" s="14"/>
      <c r="H11" s="13"/>
      <c r="I11" s="13"/>
      <c r="J11" s="13"/>
      <c r="M11">
        <f>D11+E11+F11+G11+H11</f>
        <v>281</v>
      </c>
      <c r="N11">
        <f>D11*0.17+E11*0.17+F11*0.17+G11*0.17+H11*0.17</f>
        <v>47.77</v>
      </c>
      <c r="O11">
        <f>I11*0.15</f>
        <v>0</v>
      </c>
      <c r="P11">
        <f>ROUND(N11+O11,0)</f>
        <v>48</v>
      </c>
    </row>
    <row r="12" spans="1:16" x14ac:dyDescent="0.25">
      <c r="A12" s="11" t="s">
        <v>302</v>
      </c>
      <c r="B12" s="11">
        <v>10</v>
      </c>
      <c r="C12" s="12" t="s">
        <v>303</v>
      </c>
      <c r="D12" s="13">
        <v>99</v>
      </c>
      <c r="E12" s="13">
        <v>99</v>
      </c>
      <c r="F12" s="13">
        <v>99</v>
      </c>
      <c r="G12" s="14"/>
      <c r="H12" s="13"/>
      <c r="I12" s="13"/>
      <c r="J12" s="13"/>
      <c r="M12">
        <f>D12+E12+F12+G12+H12</f>
        <v>297</v>
      </c>
      <c r="N12">
        <f>D12*0.17+E12*0.17+F12*0.17+G12*0.17+H12*0.17</f>
        <v>50.490000000000009</v>
      </c>
      <c r="O12">
        <f>I12*0.15</f>
        <v>0</v>
      </c>
      <c r="P12">
        <f>ROUND(N12+O12,0)</f>
        <v>50</v>
      </c>
    </row>
    <row r="13" spans="1:16" x14ac:dyDescent="0.25">
      <c r="A13" s="11" t="s">
        <v>304</v>
      </c>
      <c r="B13" s="11">
        <v>11</v>
      </c>
      <c r="C13" s="12" t="s">
        <v>305</v>
      </c>
      <c r="D13" s="13">
        <v>96</v>
      </c>
      <c r="E13" s="13">
        <v>92</v>
      </c>
      <c r="F13" s="13">
        <v>94</v>
      </c>
      <c r="G13" s="14"/>
      <c r="H13" s="13"/>
      <c r="I13" s="13"/>
      <c r="J13" s="13"/>
      <c r="M13">
        <f>D13+E13+F13+G13+H13</f>
        <v>282</v>
      </c>
      <c r="N13">
        <f>D13*0.17+E13*0.17+F13*0.17+G13*0.17+H13*0.17</f>
        <v>47.94</v>
      </c>
      <c r="O13">
        <f>I13*0.15</f>
        <v>0</v>
      </c>
      <c r="P13">
        <f>ROUND(N13+O13,0)</f>
        <v>48</v>
      </c>
    </row>
    <row r="14" spans="1:16" x14ac:dyDescent="0.25">
      <c r="A14" s="11" t="s">
        <v>306</v>
      </c>
      <c r="B14" s="11">
        <v>12</v>
      </c>
      <c r="C14" s="12" t="s">
        <v>307</v>
      </c>
      <c r="D14" s="13">
        <v>94</v>
      </c>
      <c r="E14" s="13">
        <v>94</v>
      </c>
      <c r="F14" s="13">
        <v>95</v>
      </c>
      <c r="G14" s="14"/>
      <c r="H14" s="13"/>
      <c r="I14" s="13"/>
      <c r="J14" s="13"/>
      <c r="M14">
        <f>D14+E14+F14+G14+H14</f>
        <v>283</v>
      </c>
      <c r="N14">
        <f>D14*0.17+E14*0.17+F14*0.17+G14*0.17+H14*0.17</f>
        <v>48.11</v>
      </c>
      <c r="O14">
        <f>I14*0.15</f>
        <v>0</v>
      </c>
      <c r="P14">
        <f>ROUND(N14+O14,0)</f>
        <v>48</v>
      </c>
    </row>
    <row r="15" spans="1:16" x14ac:dyDescent="0.25">
      <c r="A15" s="11" t="s">
        <v>308</v>
      </c>
      <c r="B15" s="11">
        <v>13</v>
      </c>
      <c r="C15" s="12" t="s">
        <v>309</v>
      </c>
      <c r="D15" s="13">
        <v>98</v>
      </c>
      <c r="E15" s="13">
        <v>99</v>
      </c>
      <c r="F15" s="13">
        <v>100</v>
      </c>
      <c r="G15" s="14"/>
      <c r="H15" s="13"/>
      <c r="I15" s="13"/>
      <c r="J15" s="13"/>
      <c r="M15">
        <f>D15+E15+F15+G15+H15</f>
        <v>297</v>
      </c>
      <c r="N15">
        <f>D15*0.17+E15*0.17+F15*0.17+G15*0.17+H15*0.17</f>
        <v>50.49</v>
      </c>
      <c r="O15">
        <f>I15*0.15</f>
        <v>0</v>
      </c>
      <c r="P15">
        <f>ROUND(N15+O15,0)</f>
        <v>50</v>
      </c>
    </row>
    <row r="16" spans="1:16" x14ac:dyDescent="0.25">
      <c r="A16" s="11" t="s">
        <v>310</v>
      </c>
      <c r="B16" s="11">
        <v>14</v>
      </c>
      <c r="C16" s="12" t="s">
        <v>311</v>
      </c>
      <c r="D16" s="13">
        <v>91</v>
      </c>
      <c r="E16" s="13">
        <v>90</v>
      </c>
      <c r="F16" s="13">
        <v>76</v>
      </c>
      <c r="G16" s="14"/>
      <c r="H16" s="13"/>
      <c r="I16" s="13"/>
      <c r="J16" s="13"/>
      <c r="M16">
        <f>D16+E16+F16+G16+H16</f>
        <v>257</v>
      </c>
      <c r="N16">
        <f>D16*0.17+E16*0.17+F16*0.17+G16*0.17+H16*0.17</f>
        <v>43.690000000000005</v>
      </c>
      <c r="O16">
        <f>I16*0.15</f>
        <v>0</v>
      </c>
      <c r="P16">
        <f>ROUND(N16+O16,0)</f>
        <v>44</v>
      </c>
    </row>
    <row r="17" spans="1:16" x14ac:dyDescent="0.25">
      <c r="A17" s="11" t="s">
        <v>312</v>
      </c>
      <c r="B17" s="11">
        <v>15</v>
      </c>
      <c r="C17" s="12" t="s">
        <v>313</v>
      </c>
      <c r="D17" s="13">
        <v>97</v>
      </c>
      <c r="E17" s="13">
        <v>97</v>
      </c>
      <c r="F17" s="13">
        <v>98</v>
      </c>
      <c r="G17" s="14"/>
      <c r="H17" s="13"/>
      <c r="I17" s="13"/>
      <c r="J17" s="13"/>
      <c r="M17">
        <f>D17+E17+F17+G17+H17</f>
        <v>292</v>
      </c>
      <c r="N17">
        <f>D17*0.17+E17*0.17+F17*0.17+G17*0.17+H17*0.17</f>
        <v>49.64</v>
      </c>
      <c r="O17">
        <f>I17*0.15</f>
        <v>0</v>
      </c>
      <c r="P17">
        <f>ROUND(N17+O17,0)</f>
        <v>50</v>
      </c>
    </row>
    <row r="18" spans="1:16" x14ac:dyDescent="0.25">
      <c r="A18" s="11" t="s">
        <v>314</v>
      </c>
      <c r="B18" s="11">
        <v>16</v>
      </c>
      <c r="C18" s="12" t="s">
        <v>315</v>
      </c>
      <c r="D18" s="13">
        <v>96</v>
      </c>
      <c r="E18" s="13">
        <v>98</v>
      </c>
      <c r="F18" s="13">
        <v>94</v>
      </c>
      <c r="G18" s="14"/>
      <c r="H18" s="13"/>
      <c r="I18" s="13"/>
      <c r="J18" s="13"/>
      <c r="M18">
        <f>D18+E18+F18+G18+H18</f>
        <v>288</v>
      </c>
      <c r="N18">
        <f>D18*0.17+E18*0.17+F18*0.17+G18*0.17+H18*0.17</f>
        <v>48.960000000000008</v>
      </c>
      <c r="O18">
        <f>I18*0.15</f>
        <v>0</v>
      </c>
      <c r="P18">
        <f>ROUND(N18+O18,0)</f>
        <v>49</v>
      </c>
    </row>
    <row r="19" spans="1:16" x14ac:dyDescent="0.25">
      <c r="A19" s="11" t="s">
        <v>316</v>
      </c>
      <c r="B19" s="11">
        <v>17</v>
      </c>
      <c r="C19" s="12" t="s">
        <v>317</v>
      </c>
      <c r="D19" s="13">
        <v>91</v>
      </c>
      <c r="E19" s="13">
        <v>88</v>
      </c>
      <c r="F19" s="13">
        <v>91</v>
      </c>
      <c r="G19" s="14"/>
      <c r="H19" s="13"/>
      <c r="I19" s="13"/>
      <c r="J19" s="13"/>
      <c r="M19">
        <f>D19+E19+F19+G19+H19</f>
        <v>270</v>
      </c>
      <c r="N19">
        <f>D19*0.17+E19*0.17+F19*0.17+G19*0.17+H19*0.17</f>
        <v>45.9</v>
      </c>
      <c r="O19">
        <f>I19*0.15</f>
        <v>0</v>
      </c>
      <c r="P19">
        <f>ROUND(N19+O19,0)</f>
        <v>46</v>
      </c>
    </row>
    <row r="20" spans="1:16" x14ac:dyDescent="0.25">
      <c r="A20" s="11" t="s">
        <v>318</v>
      </c>
      <c r="B20" s="11">
        <v>18</v>
      </c>
      <c r="C20" s="12" t="s">
        <v>319</v>
      </c>
      <c r="D20" s="13">
        <v>98</v>
      </c>
      <c r="E20" s="13">
        <v>93</v>
      </c>
      <c r="F20" s="13">
        <v>100</v>
      </c>
      <c r="G20" s="14"/>
      <c r="H20" s="13"/>
      <c r="I20" s="13"/>
      <c r="J20" s="13"/>
      <c r="M20">
        <f>D20+E20+F20+G20+H20</f>
        <v>291</v>
      </c>
      <c r="N20">
        <f>D20*0.17+E20*0.17+F20*0.17+G20*0.17+H20*0.17</f>
        <v>49.47</v>
      </c>
      <c r="O20">
        <f>I20*0.15</f>
        <v>0</v>
      </c>
      <c r="P20">
        <f>ROUND(N20+O20,0)</f>
        <v>49</v>
      </c>
    </row>
    <row r="21" spans="1:16" x14ac:dyDescent="0.25">
      <c r="A21" s="11" t="s">
        <v>320</v>
      </c>
      <c r="B21" s="11">
        <v>19</v>
      </c>
      <c r="C21" s="12" t="s">
        <v>321</v>
      </c>
      <c r="D21" s="13">
        <v>93</v>
      </c>
      <c r="E21" s="13">
        <v>92</v>
      </c>
      <c r="F21" s="13">
        <v>90</v>
      </c>
      <c r="G21" s="14"/>
      <c r="H21" s="13"/>
      <c r="I21" s="13"/>
      <c r="J21" s="13"/>
      <c r="M21">
        <f>D21+E21+F21+G21+H21</f>
        <v>275</v>
      </c>
      <c r="N21">
        <f>D21*0.17+E21*0.17+F21*0.17+G21*0.17+H21*0.17</f>
        <v>46.75</v>
      </c>
      <c r="O21">
        <f>I21*0.15</f>
        <v>0</v>
      </c>
      <c r="P21">
        <f>ROUND(N21+O21,0)</f>
        <v>47</v>
      </c>
    </row>
    <row r="22" spans="1:16" x14ac:dyDescent="0.25">
      <c r="A22" s="11" t="s">
        <v>322</v>
      </c>
      <c r="B22" s="11">
        <v>20</v>
      </c>
      <c r="C22" s="12" t="s">
        <v>323</v>
      </c>
      <c r="D22" s="13">
        <v>96</v>
      </c>
      <c r="E22" s="13">
        <v>96</v>
      </c>
      <c r="F22" s="13">
        <v>99</v>
      </c>
      <c r="G22" s="14"/>
      <c r="H22" s="13"/>
      <c r="I22" s="13"/>
      <c r="J22" s="13"/>
      <c r="M22">
        <f>D22+E22+F22+G22+H22</f>
        <v>291</v>
      </c>
      <c r="N22">
        <f>D22*0.17+E22*0.17+F22*0.17+G22*0.17+H22*0.17</f>
        <v>49.47</v>
      </c>
      <c r="O22">
        <f>I22*0.15</f>
        <v>0</v>
      </c>
      <c r="P22">
        <f>ROUND(N22+O22,0)</f>
        <v>49</v>
      </c>
    </row>
    <row r="23" spans="1:16" x14ac:dyDescent="0.25">
      <c r="A23" s="11" t="s">
        <v>324</v>
      </c>
      <c r="B23" s="11">
        <v>21</v>
      </c>
      <c r="C23" s="12" t="s">
        <v>325</v>
      </c>
      <c r="D23" s="13">
        <v>94</v>
      </c>
      <c r="E23" s="13">
        <v>98</v>
      </c>
      <c r="F23" s="13">
        <v>94</v>
      </c>
      <c r="G23" s="14"/>
      <c r="H23" s="13"/>
      <c r="I23" s="13"/>
      <c r="J23" s="13"/>
      <c r="M23">
        <f>D23+E23+F23+G23+H23</f>
        <v>286</v>
      </c>
      <c r="N23">
        <f>D23*0.17+E23*0.17+F23*0.17+G23*0.17+H23*0.17</f>
        <v>48.620000000000005</v>
      </c>
      <c r="O23">
        <f>I23*0.15</f>
        <v>0</v>
      </c>
      <c r="P23">
        <f>ROUND(N23+O23,0)</f>
        <v>49</v>
      </c>
    </row>
    <row r="24" spans="1:16" x14ac:dyDescent="0.25">
      <c r="A24" s="11" t="s">
        <v>326</v>
      </c>
      <c r="B24" s="11">
        <v>22</v>
      </c>
      <c r="C24" s="12" t="s">
        <v>327</v>
      </c>
      <c r="D24" s="13">
        <v>97</v>
      </c>
      <c r="E24" s="13">
        <v>88</v>
      </c>
      <c r="F24" s="13">
        <v>84</v>
      </c>
      <c r="G24" s="14"/>
      <c r="H24" s="13"/>
      <c r="I24" s="13"/>
      <c r="J24" s="13"/>
      <c r="M24">
        <f>D24+E24+F24+G24+H24</f>
        <v>269</v>
      </c>
      <c r="N24">
        <f>D24*0.17+E24*0.17+F24*0.17+G24*0.17+H24*0.17</f>
        <v>45.730000000000004</v>
      </c>
      <c r="O24">
        <f>I24*0.15</f>
        <v>0</v>
      </c>
      <c r="P24">
        <f>ROUND(N24+O24,0)</f>
        <v>46</v>
      </c>
    </row>
    <row r="25" spans="1:16" x14ac:dyDescent="0.25">
      <c r="A25" s="11" t="s">
        <v>328</v>
      </c>
      <c r="B25" s="11">
        <v>23</v>
      </c>
      <c r="C25" s="12" t="s">
        <v>329</v>
      </c>
      <c r="D25" s="13">
        <v>90</v>
      </c>
      <c r="E25" s="13">
        <v>94</v>
      </c>
      <c r="F25" s="13">
        <v>98</v>
      </c>
      <c r="G25" s="14"/>
      <c r="H25" s="13"/>
      <c r="I25" s="13"/>
      <c r="J25" s="13"/>
      <c r="M25">
        <f>D25+E25+F25+G25+H25</f>
        <v>282</v>
      </c>
      <c r="N25">
        <f>D25*0.17+E25*0.17+F25*0.17+G25*0.17+H25*0.17</f>
        <v>47.94</v>
      </c>
      <c r="O25">
        <f>I25*0.15</f>
        <v>0</v>
      </c>
      <c r="P25">
        <f>ROUND(N25+O25,0)</f>
        <v>48</v>
      </c>
    </row>
    <row r="26" spans="1:16" x14ac:dyDescent="0.25">
      <c r="A26" s="11" t="s">
        <v>330</v>
      </c>
      <c r="B26" s="11">
        <v>24</v>
      </c>
      <c r="C26" s="12" t="s">
        <v>331</v>
      </c>
      <c r="D26" s="13">
        <v>86</v>
      </c>
      <c r="E26" s="13">
        <v>76</v>
      </c>
      <c r="F26" s="13">
        <v>74</v>
      </c>
      <c r="G26" s="14"/>
      <c r="H26" s="13"/>
      <c r="I26" s="13"/>
      <c r="J26" s="13"/>
      <c r="M26">
        <f>D26+E26+F26+G26+H26</f>
        <v>236</v>
      </c>
      <c r="N26">
        <f>D26*0.17+E26*0.17+F26*0.17+G26*0.17+H26*0.17</f>
        <v>40.120000000000005</v>
      </c>
      <c r="O26">
        <f>I26*0.15</f>
        <v>0</v>
      </c>
      <c r="P26">
        <f>ROUND(N26+O26,0)</f>
        <v>40</v>
      </c>
    </row>
    <row r="27" spans="1:16" x14ac:dyDescent="0.25">
      <c r="A27" s="11" t="s">
        <v>332</v>
      </c>
      <c r="B27" s="11">
        <v>25</v>
      </c>
      <c r="C27" s="12" t="s">
        <v>333</v>
      </c>
      <c r="D27" s="13">
        <v>98</v>
      </c>
      <c r="E27" s="13">
        <v>95</v>
      </c>
      <c r="F27" s="13">
        <v>100</v>
      </c>
      <c r="G27" s="14"/>
      <c r="H27" s="13"/>
      <c r="I27" s="13"/>
      <c r="J27" s="13"/>
      <c r="M27">
        <f>D27+E27+F27+G27+H27</f>
        <v>293</v>
      </c>
      <c r="N27">
        <f>D27*0.17+E27*0.17+F27*0.17+G27*0.17+H27*0.17</f>
        <v>49.81</v>
      </c>
      <c r="O27">
        <f>I27*0.15</f>
        <v>0</v>
      </c>
      <c r="P27">
        <f>ROUND(N27+O27,0)</f>
        <v>50</v>
      </c>
    </row>
    <row r="28" spans="1:16" x14ac:dyDescent="0.25">
      <c r="A28" s="11" t="s">
        <v>334</v>
      </c>
      <c r="B28" s="11">
        <v>26</v>
      </c>
      <c r="C28" s="12" t="s">
        <v>335</v>
      </c>
      <c r="D28" s="13">
        <v>94</v>
      </c>
      <c r="E28" s="13">
        <v>96</v>
      </c>
      <c r="F28" s="13">
        <v>93</v>
      </c>
      <c r="G28" s="14"/>
      <c r="H28" s="13"/>
      <c r="I28" s="13"/>
      <c r="J28" s="13"/>
      <c r="M28">
        <f>D28+E28+F28+G28+H28</f>
        <v>283</v>
      </c>
      <c r="N28">
        <f>D28*0.17+E28*0.17+F28*0.17+G28*0.17+H28*0.17</f>
        <v>48.11</v>
      </c>
      <c r="O28">
        <f>I28*0.15</f>
        <v>0</v>
      </c>
      <c r="P28">
        <f>ROUND(N28+O28,0)</f>
        <v>48</v>
      </c>
    </row>
    <row r="29" spans="1:16" x14ac:dyDescent="0.25">
      <c r="A29" s="11" t="s">
        <v>336</v>
      </c>
      <c r="B29" s="11">
        <v>27</v>
      </c>
      <c r="C29" s="12" t="s">
        <v>337</v>
      </c>
      <c r="D29" s="13">
        <v>90</v>
      </c>
      <c r="E29" s="13">
        <v>90</v>
      </c>
      <c r="F29" s="13">
        <v>90</v>
      </c>
      <c r="G29" s="14"/>
      <c r="H29" s="13"/>
      <c r="I29" s="13"/>
      <c r="J29" s="13"/>
      <c r="M29">
        <f>D29+E29+F29+G29+H29</f>
        <v>270</v>
      </c>
      <c r="N29">
        <f>D29*0.17+E29*0.17+F29*0.17+G29*0.17+H29*0.17</f>
        <v>45.900000000000006</v>
      </c>
      <c r="O29">
        <f>I29*0.15</f>
        <v>0</v>
      </c>
      <c r="P29">
        <f>ROUND(N29+O29,0)</f>
        <v>46</v>
      </c>
    </row>
    <row r="30" spans="1:16" x14ac:dyDescent="0.25">
      <c r="A30" s="11" t="s">
        <v>338</v>
      </c>
      <c r="B30" s="11">
        <v>28</v>
      </c>
      <c r="C30" s="12" t="s">
        <v>339</v>
      </c>
      <c r="D30" s="13">
        <v>95</v>
      </c>
      <c r="E30" s="13">
        <v>96</v>
      </c>
      <c r="F30" s="13">
        <v>94</v>
      </c>
      <c r="G30" s="14"/>
      <c r="H30" s="13"/>
      <c r="I30" s="13"/>
      <c r="J30" s="13"/>
      <c r="M30">
        <f>D30+E30+F30+G30+H30</f>
        <v>285</v>
      </c>
      <c r="N30">
        <f>D30*0.17+E30*0.17+F30*0.17+G30*0.17+H30*0.17</f>
        <v>48.45</v>
      </c>
      <c r="O30">
        <f>I30*0.15</f>
        <v>0</v>
      </c>
      <c r="P30">
        <f>ROUND(N30+O30,0)</f>
        <v>48</v>
      </c>
    </row>
    <row r="31" spans="1:16" x14ac:dyDescent="0.25">
      <c r="A31" s="11" t="s">
        <v>340</v>
      </c>
      <c r="B31" s="11">
        <v>29</v>
      </c>
      <c r="C31" s="12" t="s">
        <v>341</v>
      </c>
      <c r="D31" s="13">
        <v>80</v>
      </c>
      <c r="E31" s="13">
        <v>88</v>
      </c>
      <c r="F31" s="13">
        <v>92</v>
      </c>
      <c r="G31" s="14"/>
      <c r="H31" s="13"/>
      <c r="I31" s="13"/>
      <c r="J31" s="13"/>
      <c r="M31">
        <f>D31+E31+F31+G31+H31</f>
        <v>260</v>
      </c>
      <c r="N31">
        <f>D31*0.17+E31*0.17+F31*0.17+G31*0.17+H31*0.17</f>
        <v>44.2</v>
      </c>
      <c r="O31">
        <f>I31*0.15</f>
        <v>0</v>
      </c>
      <c r="P31">
        <f>ROUND(N31+O31,0)</f>
        <v>44</v>
      </c>
    </row>
    <row r="32" spans="1:16" x14ac:dyDescent="0.25">
      <c r="A32" s="11" t="s">
        <v>342</v>
      </c>
      <c r="B32" s="11">
        <v>30</v>
      </c>
      <c r="C32" s="12" t="s">
        <v>343</v>
      </c>
      <c r="D32" s="13">
        <v>96</v>
      </c>
      <c r="E32" s="13">
        <v>98</v>
      </c>
      <c r="F32" s="13">
        <v>97</v>
      </c>
      <c r="G32" s="14"/>
      <c r="H32" s="13"/>
      <c r="I32" s="13"/>
      <c r="J32" s="13"/>
      <c r="M32">
        <f>D32+E32+F32+G32+H32</f>
        <v>291</v>
      </c>
      <c r="N32">
        <f>D32*0.17+E32*0.17+F32*0.17+G32*0.17+H32*0.17</f>
        <v>49.470000000000006</v>
      </c>
      <c r="O32">
        <f>I32*0.15</f>
        <v>0</v>
      </c>
      <c r="P32">
        <f>ROUND(N32+O32,0)</f>
        <v>49</v>
      </c>
    </row>
    <row r="33" spans="1:16" x14ac:dyDescent="0.25">
      <c r="A33" s="11" t="s">
        <v>344</v>
      </c>
      <c r="B33" s="11">
        <v>31</v>
      </c>
      <c r="C33" s="12" t="s">
        <v>345</v>
      </c>
      <c r="D33" s="13">
        <v>86</v>
      </c>
      <c r="E33" s="13">
        <v>92</v>
      </c>
      <c r="F33" s="13">
        <v>91</v>
      </c>
      <c r="G33" s="14"/>
      <c r="H33" s="13"/>
      <c r="I33" s="13"/>
      <c r="J33" s="13"/>
      <c r="M33">
        <f>D33+E33+F33+G33+H33</f>
        <v>269</v>
      </c>
      <c r="N33">
        <f>D33*0.17+E33*0.17+F33*0.17+G33*0.17+H33*0.17</f>
        <v>45.730000000000004</v>
      </c>
      <c r="O33">
        <f>I33*0.15</f>
        <v>0</v>
      </c>
      <c r="P33">
        <f>ROUND(N33+O33,0)</f>
        <v>46</v>
      </c>
    </row>
  </sheetData>
  <sheetProtection algorithmName="SHA-512" hashValue="9vOZygH1aPPRTjx9v/Z5ZJIWnP37HDOkb6uH+cbtpAOiTnt8Xc4C31pf0G8qCiDyehYzQVUzUn7Dzsf2Dlne+w==" saltValue="QiGsfBDDcOktvFLiZni0vg==" spinCount="100000" sheet="1" objects="1" scenarios="1"/>
  <dataValidations count="31">
    <dataValidation type="whole" allowBlank="1" showInputMessage="1" showErrorMessage="1" errorTitle="Valor fuera de rango" error="Ingrese un valor correcto" sqref="G3" xr:uid="{45F15F1C-AF21-4F9D-90EE-3AF00AF88787}">
      <formula1>0</formula1>
      <formula2>100</formula2>
    </dataValidation>
    <dataValidation type="whole" allowBlank="1" showInputMessage="1" showErrorMessage="1" errorTitle="Valor fuera de rango" error="Ingrese un valor correcto" sqref="G4" xr:uid="{28894A52-D71B-46E2-92D1-7C8372E96D37}">
      <formula1>0</formula1>
      <formula2>100</formula2>
    </dataValidation>
    <dataValidation type="whole" allowBlank="1" showInputMessage="1" showErrorMessage="1" errorTitle="Valor fuera de rango" error="Ingrese un valor correcto" sqref="G5" xr:uid="{91D284AA-E810-4C5F-B6E5-EC4316A30C13}">
      <formula1>0</formula1>
      <formula2>100</formula2>
    </dataValidation>
    <dataValidation type="whole" allowBlank="1" showInputMessage="1" showErrorMessage="1" errorTitle="Valor fuera de rango" error="Ingrese un valor correcto" sqref="G6" xr:uid="{B6EAF915-F1B3-4189-AA4E-6EF498E264D1}">
      <formula1>0</formula1>
      <formula2>100</formula2>
    </dataValidation>
    <dataValidation type="whole" allowBlank="1" showInputMessage="1" showErrorMessage="1" errorTitle="Valor fuera de rango" error="Ingrese un valor correcto" sqref="G7" xr:uid="{E6125ECE-7804-418C-A9E3-C49524621479}">
      <formula1>0</formula1>
      <formula2>100</formula2>
    </dataValidation>
    <dataValidation type="whole" allowBlank="1" showInputMessage="1" showErrorMessage="1" errorTitle="Valor fuera de rango" error="Ingrese un valor correcto" sqref="G8" xr:uid="{2CE8AFC6-7C56-4355-A9EE-C54CA532F5E2}">
      <formula1>0</formula1>
      <formula2>100</formula2>
    </dataValidation>
    <dataValidation type="whole" allowBlank="1" showInputMessage="1" showErrorMessage="1" errorTitle="Valor fuera de rango" error="Ingrese un valor correcto" sqref="G9" xr:uid="{965403D3-BAB5-4A92-A38F-A5A99A9AEC3F}">
      <formula1>0</formula1>
      <formula2>100</formula2>
    </dataValidation>
    <dataValidation type="whole" allowBlank="1" showInputMessage="1" showErrorMessage="1" errorTitle="Valor fuera de rango" error="Ingrese un valor correcto" sqref="G10" xr:uid="{3CD69582-96F4-4000-AF13-44D3D0C62E51}">
      <formula1>0</formula1>
      <formula2>100</formula2>
    </dataValidation>
    <dataValidation type="whole" allowBlank="1" showInputMessage="1" showErrorMessage="1" errorTitle="Valor fuera de rango" error="Ingrese un valor correcto" sqref="G11" xr:uid="{35A77BD6-07CD-432C-9F09-D4D23051EF7B}">
      <formula1>0</formula1>
      <formula2>100</formula2>
    </dataValidation>
    <dataValidation type="whole" allowBlank="1" showInputMessage="1" showErrorMessage="1" errorTitle="Valor fuera de rango" error="Ingrese un valor correcto" sqref="G12" xr:uid="{60C67F05-3A70-42FE-AD38-74DAD29D158B}">
      <formula1>0</formula1>
      <formula2>100</formula2>
    </dataValidation>
    <dataValidation type="whole" allowBlank="1" showInputMessage="1" showErrorMessage="1" errorTitle="Valor fuera de rango" error="Ingrese un valor correcto" sqref="G13" xr:uid="{B7C83CC3-0385-4E07-9FA7-6CBD99040DE6}">
      <formula1>0</formula1>
      <formula2>100</formula2>
    </dataValidation>
    <dataValidation type="whole" allowBlank="1" showInputMessage="1" showErrorMessage="1" errorTitle="Valor fuera de rango" error="Ingrese un valor correcto" sqref="G14" xr:uid="{8BB0061A-AF8C-4ED3-95FA-C221ACEB4849}">
      <formula1>0</formula1>
      <formula2>100</formula2>
    </dataValidation>
    <dataValidation type="whole" allowBlank="1" showInputMessage="1" showErrorMessage="1" errorTitle="Valor fuera de rango" error="Ingrese un valor correcto" sqref="G15" xr:uid="{43A1E063-02B1-48C4-B4D9-967035BB477B}">
      <formula1>0</formula1>
      <formula2>100</formula2>
    </dataValidation>
    <dataValidation type="whole" allowBlank="1" showInputMessage="1" showErrorMessage="1" errorTitle="Valor fuera de rango" error="Ingrese un valor correcto" sqref="G16" xr:uid="{B89A72D5-C6CB-469F-8662-1A1E4CE156FB}">
      <formula1>0</formula1>
      <formula2>100</formula2>
    </dataValidation>
    <dataValidation type="whole" allowBlank="1" showInputMessage="1" showErrorMessage="1" errorTitle="Valor fuera de rango" error="Ingrese un valor correcto" sqref="G17" xr:uid="{87AFC7F2-2F28-409B-8247-4C6F07DFB08D}">
      <formula1>0</formula1>
      <formula2>100</formula2>
    </dataValidation>
    <dataValidation type="whole" allowBlank="1" showInputMessage="1" showErrorMessage="1" errorTitle="Valor fuera de rango" error="Ingrese un valor correcto" sqref="G18" xr:uid="{E7D0DFD7-5EDD-48E6-AB39-E439BA708AD1}">
      <formula1>0</formula1>
      <formula2>100</formula2>
    </dataValidation>
    <dataValidation type="whole" allowBlank="1" showInputMessage="1" showErrorMessage="1" errorTitle="Valor fuera de rango" error="Ingrese un valor correcto" sqref="G19" xr:uid="{CC1FD9E0-DC47-4423-B4DB-C8B7B03B491C}">
      <formula1>0</formula1>
      <formula2>100</formula2>
    </dataValidation>
    <dataValidation type="whole" allowBlank="1" showInputMessage="1" showErrorMessage="1" errorTitle="Valor fuera de rango" error="Ingrese un valor correcto" sqref="G20" xr:uid="{583CD6CA-57E3-486B-BE1E-6C888E6C1F48}">
      <formula1>0</formula1>
      <formula2>100</formula2>
    </dataValidation>
    <dataValidation type="whole" allowBlank="1" showInputMessage="1" showErrorMessage="1" errorTitle="Valor fuera de rango" error="Ingrese un valor correcto" sqref="G21" xr:uid="{E3EE954D-E683-4CD7-BF49-D26533EE1F16}">
      <formula1>0</formula1>
      <formula2>100</formula2>
    </dataValidation>
    <dataValidation type="whole" allowBlank="1" showInputMessage="1" showErrorMessage="1" errorTitle="Valor fuera de rango" error="Ingrese un valor correcto" sqref="G22" xr:uid="{08D41F19-4390-4C32-9B08-EB6254674D22}">
      <formula1>0</formula1>
      <formula2>100</formula2>
    </dataValidation>
    <dataValidation type="whole" allowBlank="1" showInputMessage="1" showErrorMessage="1" errorTitle="Valor fuera de rango" error="Ingrese un valor correcto" sqref="G23" xr:uid="{455D60E1-9D44-47B9-AA09-1024C8AC8F49}">
      <formula1>0</formula1>
      <formula2>100</formula2>
    </dataValidation>
    <dataValidation type="whole" allowBlank="1" showInputMessage="1" showErrorMessage="1" errorTitle="Valor fuera de rango" error="Ingrese un valor correcto" sqref="G24" xr:uid="{35618E17-A732-4932-ACD8-3C8117566F46}">
      <formula1>0</formula1>
      <formula2>100</formula2>
    </dataValidation>
    <dataValidation type="whole" allowBlank="1" showInputMessage="1" showErrorMessage="1" errorTitle="Valor fuera de rango" error="Ingrese un valor correcto" sqref="G25" xr:uid="{BB4564DA-9C05-4A8B-AAA9-5FD17E0F6175}">
      <formula1>0</formula1>
      <formula2>100</formula2>
    </dataValidation>
    <dataValidation type="whole" allowBlank="1" showInputMessage="1" showErrorMessage="1" errorTitle="Valor fuera de rango" error="Ingrese un valor correcto" sqref="G26" xr:uid="{BF1D861F-2E3C-4DDF-98B6-DD359DDECA91}">
      <formula1>0</formula1>
      <formula2>100</formula2>
    </dataValidation>
    <dataValidation type="whole" allowBlank="1" showInputMessage="1" showErrorMessage="1" errorTitle="Valor fuera de rango" error="Ingrese un valor correcto" sqref="G27" xr:uid="{BF9EADF0-281A-41FC-9D9F-CA4EBE77F494}">
      <formula1>0</formula1>
      <formula2>100</formula2>
    </dataValidation>
    <dataValidation type="whole" allowBlank="1" showInputMessage="1" showErrorMessage="1" errorTitle="Valor fuera de rango" error="Ingrese un valor correcto" sqref="G28" xr:uid="{7531D760-9330-4FB9-842D-802A55252702}">
      <formula1>0</formula1>
      <formula2>100</formula2>
    </dataValidation>
    <dataValidation type="whole" allowBlank="1" showInputMessage="1" showErrorMessage="1" errorTitle="Valor fuera de rango" error="Ingrese un valor correcto" sqref="G29" xr:uid="{BC50E0FB-C570-46F8-A948-FFBCBC0A0EC5}">
      <formula1>0</formula1>
      <formula2>100</formula2>
    </dataValidation>
    <dataValidation type="whole" allowBlank="1" showInputMessage="1" showErrorMessage="1" errorTitle="Valor fuera de rango" error="Ingrese un valor correcto" sqref="G30" xr:uid="{3D069C62-3992-4FF4-A0DF-1334F9EF13FF}">
      <formula1>0</formula1>
      <formula2>100</formula2>
    </dataValidation>
    <dataValidation type="whole" allowBlank="1" showInputMessage="1" showErrorMessage="1" errorTitle="Valor fuera de rango" error="Ingrese un valor correcto" sqref="G31" xr:uid="{1035F5B4-8234-4EFC-97E9-C0D32DCA53C7}">
      <formula1>0</formula1>
      <formula2>100</formula2>
    </dataValidation>
    <dataValidation type="whole" allowBlank="1" showInputMessage="1" showErrorMessage="1" errorTitle="Valor fuera de rango" error="Ingrese un valor correcto" sqref="G32" xr:uid="{F1AC33AD-D768-4007-AC9D-13F989C5ADCB}">
      <formula1>0</formula1>
      <formula2>100</formula2>
    </dataValidation>
    <dataValidation type="whole" allowBlank="1" showInputMessage="1" showErrorMessage="1" errorTitle="Valor fuera de rango" error="Ingrese un valor correcto" sqref="G33" xr:uid="{7526B445-3576-4320-A645-A67E34BB6BC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0F84-1C03-4257-A2F0-29B83B57B9F3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347</v>
      </c>
      <c r="C1" s="1" t="s">
        <v>348</v>
      </c>
      <c r="D1" s="5" t="s">
        <v>411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349</v>
      </c>
      <c r="B3" s="11">
        <v>1</v>
      </c>
      <c r="C3" s="12" t="s">
        <v>350</v>
      </c>
      <c r="D3" s="13">
        <v>96</v>
      </c>
      <c r="E3" s="13">
        <v>89</v>
      </c>
      <c r="F3" s="13">
        <v>94</v>
      </c>
      <c r="G3" s="14"/>
      <c r="H3" s="13"/>
      <c r="I3" s="13"/>
      <c r="J3" s="13"/>
      <c r="M3">
        <f>D3+E3+F3+G3+H3</f>
        <v>279</v>
      </c>
      <c r="N3">
        <f>D3*0.17+E3*0.17+F3*0.17+G3*0.17+H3*0.17</f>
        <v>47.430000000000007</v>
      </c>
      <c r="O3">
        <f>I3*0.15</f>
        <v>0</v>
      </c>
      <c r="P3">
        <f>ROUND(N3+O3,0)</f>
        <v>47</v>
      </c>
    </row>
    <row r="4" spans="1:16" x14ac:dyDescent="0.25">
      <c r="A4" s="11" t="s">
        <v>351</v>
      </c>
      <c r="B4" s="11">
        <v>2</v>
      </c>
      <c r="C4" s="12" t="s">
        <v>352</v>
      </c>
      <c r="D4" s="13">
        <v>87</v>
      </c>
      <c r="E4" s="13">
        <v>95</v>
      </c>
      <c r="F4" s="13">
        <v>96</v>
      </c>
      <c r="G4" s="14"/>
      <c r="H4" s="13"/>
      <c r="I4" s="13"/>
      <c r="J4" s="13"/>
      <c r="M4">
        <f>D4+E4+F4+G4+H4</f>
        <v>278</v>
      </c>
      <c r="N4">
        <f>D4*0.17+E4*0.17+F4*0.17+G4*0.17+H4*0.17</f>
        <v>47.260000000000005</v>
      </c>
      <c r="O4">
        <f>I4*0.15</f>
        <v>0</v>
      </c>
      <c r="P4">
        <f>ROUND(N4+O4,0)</f>
        <v>47</v>
      </c>
    </row>
    <row r="5" spans="1:16" x14ac:dyDescent="0.25">
      <c r="A5" s="11" t="s">
        <v>353</v>
      </c>
      <c r="B5" s="11">
        <v>3</v>
      </c>
      <c r="C5" s="12" t="s">
        <v>354</v>
      </c>
      <c r="D5" s="13">
        <v>80</v>
      </c>
      <c r="E5" s="13">
        <v>84</v>
      </c>
      <c r="F5" s="13">
        <v>89</v>
      </c>
      <c r="G5" s="14"/>
      <c r="H5" s="13"/>
      <c r="I5" s="13"/>
      <c r="J5" s="13"/>
      <c r="M5">
        <f>D5+E5+F5+G5+H5</f>
        <v>253</v>
      </c>
      <c r="N5">
        <f>D5*0.17+E5*0.17+F5*0.17+G5*0.17+H5*0.17</f>
        <v>43.010000000000005</v>
      </c>
      <c r="O5">
        <f>I5*0.15</f>
        <v>0</v>
      </c>
      <c r="P5">
        <f>ROUND(N5+O5,0)</f>
        <v>43</v>
      </c>
    </row>
    <row r="6" spans="1:16" x14ac:dyDescent="0.25">
      <c r="A6" s="11" t="s">
        <v>355</v>
      </c>
      <c r="B6" s="11">
        <v>4</v>
      </c>
      <c r="C6" s="12" t="s">
        <v>356</v>
      </c>
      <c r="D6" s="13">
        <v>91</v>
      </c>
      <c r="E6" s="13">
        <v>92</v>
      </c>
      <c r="F6" s="13">
        <v>95</v>
      </c>
      <c r="G6" s="14"/>
      <c r="H6" s="13"/>
      <c r="I6" s="13"/>
      <c r="J6" s="13"/>
      <c r="M6">
        <f>D6+E6+F6+G6+H6</f>
        <v>278</v>
      </c>
      <c r="N6">
        <f>D6*0.17+E6*0.17+F6*0.17+G6*0.17+H6*0.17</f>
        <v>47.260000000000005</v>
      </c>
      <c r="O6">
        <f>I6*0.15</f>
        <v>0</v>
      </c>
      <c r="P6">
        <f>ROUND(N6+O6,0)</f>
        <v>47</v>
      </c>
    </row>
    <row r="7" spans="1:16" x14ac:dyDescent="0.25">
      <c r="A7" s="11" t="s">
        <v>357</v>
      </c>
      <c r="B7" s="11">
        <v>5</v>
      </c>
      <c r="C7" s="12" t="s">
        <v>358</v>
      </c>
      <c r="D7" s="13">
        <v>98</v>
      </c>
      <c r="E7" s="13">
        <v>94</v>
      </c>
      <c r="F7" s="13">
        <v>96</v>
      </c>
      <c r="G7" s="14"/>
      <c r="H7" s="13"/>
      <c r="I7" s="13"/>
      <c r="J7" s="13"/>
      <c r="M7">
        <f>D7+E7+F7+G7+H7</f>
        <v>288</v>
      </c>
      <c r="N7">
        <f>D7*0.17+E7*0.17+F7*0.17+G7*0.17+H7*0.17</f>
        <v>48.96</v>
      </c>
      <c r="O7">
        <f>I7*0.15</f>
        <v>0</v>
      </c>
      <c r="P7">
        <f>ROUND(N7+O7,0)</f>
        <v>49</v>
      </c>
    </row>
    <row r="8" spans="1:16" x14ac:dyDescent="0.25">
      <c r="A8" s="11" t="s">
        <v>359</v>
      </c>
      <c r="B8" s="11">
        <v>6</v>
      </c>
      <c r="C8" s="12" t="s">
        <v>360</v>
      </c>
      <c r="D8" s="13">
        <v>96</v>
      </c>
      <c r="E8" s="13">
        <v>96</v>
      </c>
      <c r="F8" s="13">
        <v>96</v>
      </c>
      <c r="G8" s="14"/>
      <c r="H8" s="13"/>
      <c r="I8" s="13"/>
      <c r="J8" s="13"/>
      <c r="M8">
        <f>D8+E8+F8+G8+H8</f>
        <v>288</v>
      </c>
      <c r="N8">
        <f>D8*0.17+E8*0.17+F8*0.17+G8*0.17+H8*0.17</f>
        <v>48.96</v>
      </c>
      <c r="O8">
        <f>I8*0.15</f>
        <v>0</v>
      </c>
      <c r="P8">
        <f>ROUND(N8+O8,0)</f>
        <v>49</v>
      </c>
    </row>
    <row r="9" spans="1:16" x14ac:dyDescent="0.25">
      <c r="A9" s="11" t="s">
        <v>361</v>
      </c>
      <c r="B9" s="11">
        <v>7</v>
      </c>
      <c r="C9" s="12" t="s">
        <v>362</v>
      </c>
      <c r="D9" s="13">
        <v>98</v>
      </c>
      <c r="E9" s="13">
        <v>95</v>
      </c>
      <c r="F9" s="13">
        <v>99</v>
      </c>
      <c r="G9" s="14"/>
      <c r="H9" s="13"/>
      <c r="I9" s="13"/>
      <c r="J9" s="13"/>
      <c r="M9">
        <f>D9+E9+F9+G9+H9</f>
        <v>292</v>
      </c>
      <c r="N9">
        <f>D9*0.17+E9*0.17+F9*0.17+G9*0.17+H9*0.17</f>
        <v>49.64</v>
      </c>
      <c r="O9">
        <f>I9*0.15</f>
        <v>0</v>
      </c>
      <c r="P9">
        <f>ROUND(N9+O9,0)</f>
        <v>50</v>
      </c>
    </row>
    <row r="10" spans="1:16" x14ac:dyDescent="0.25">
      <c r="A10" s="11" t="s">
        <v>363</v>
      </c>
      <c r="B10" s="11">
        <v>8</v>
      </c>
      <c r="C10" s="12" t="s">
        <v>364</v>
      </c>
      <c r="D10" s="13">
        <v>90</v>
      </c>
      <c r="E10" s="13">
        <v>92</v>
      </c>
      <c r="F10" s="13">
        <v>95</v>
      </c>
      <c r="G10" s="14"/>
      <c r="H10" s="13"/>
      <c r="I10" s="13"/>
      <c r="J10" s="13"/>
      <c r="M10">
        <f>D10+E10+F10+G10+H10</f>
        <v>277</v>
      </c>
      <c r="N10">
        <f>D10*0.17+E10*0.17+F10*0.17+G10*0.17+H10*0.17</f>
        <v>47.09</v>
      </c>
      <c r="O10">
        <f>I10*0.15</f>
        <v>0</v>
      </c>
      <c r="P10">
        <f>ROUND(N10+O10,0)</f>
        <v>47</v>
      </c>
    </row>
    <row r="11" spans="1:16" x14ac:dyDescent="0.25">
      <c r="A11" s="11" t="s">
        <v>365</v>
      </c>
      <c r="B11" s="11">
        <v>9</v>
      </c>
      <c r="C11" s="12" t="s">
        <v>366</v>
      </c>
      <c r="D11" s="13">
        <v>94</v>
      </c>
      <c r="E11" s="13">
        <v>98</v>
      </c>
      <c r="F11" s="13">
        <v>95</v>
      </c>
      <c r="G11" s="14"/>
      <c r="H11" s="13"/>
      <c r="I11" s="13"/>
      <c r="J11" s="13"/>
      <c r="M11">
        <f>D11+E11+F11+G11+H11</f>
        <v>287</v>
      </c>
      <c r="N11">
        <f>D11*0.17+E11*0.17+F11*0.17+G11*0.17+H11*0.17</f>
        <v>48.790000000000006</v>
      </c>
      <c r="O11">
        <f>I11*0.15</f>
        <v>0</v>
      </c>
      <c r="P11">
        <f>ROUND(N11+O11,0)</f>
        <v>49</v>
      </c>
    </row>
    <row r="12" spans="1:16" x14ac:dyDescent="0.25">
      <c r="A12" s="11" t="s">
        <v>367</v>
      </c>
      <c r="B12" s="11">
        <v>10</v>
      </c>
      <c r="C12" s="12" t="s">
        <v>368</v>
      </c>
      <c r="D12" s="13">
        <v>99</v>
      </c>
      <c r="E12" s="13">
        <v>97</v>
      </c>
      <c r="F12" s="13">
        <v>97</v>
      </c>
      <c r="G12" s="14"/>
      <c r="H12" s="13"/>
      <c r="I12" s="13"/>
      <c r="J12" s="13"/>
      <c r="M12">
        <f>D12+E12+F12+G12+H12</f>
        <v>293</v>
      </c>
      <c r="N12">
        <f>D12*0.17+E12*0.17+F12*0.17+G12*0.17+H12*0.17</f>
        <v>49.810000000000009</v>
      </c>
      <c r="O12">
        <f>I12*0.15</f>
        <v>0</v>
      </c>
      <c r="P12">
        <f>ROUND(N12+O12,0)</f>
        <v>50</v>
      </c>
    </row>
    <row r="13" spans="1:16" x14ac:dyDescent="0.25">
      <c r="A13" s="11" t="s">
        <v>369</v>
      </c>
      <c r="B13" s="11">
        <v>11</v>
      </c>
      <c r="C13" s="12" t="s">
        <v>370</v>
      </c>
      <c r="D13" s="13">
        <v>86</v>
      </c>
      <c r="E13" s="13">
        <v>98</v>
      </c>
      <c r="F13" s="13">
        <v>93</v>
      </c>
      <c r="G13" s="14"/>
      <c r="H13" s="13"/>
      <c r="I13" s="13"/>
      <c r="J13" s="13"/>
      <c r="M13">
        <f>D13+E13+F13+G13+H13</f>
        <v>277</v>
      </c>
      <c r="N13">
        <f>D13*0.17+E13*0.17+F13*0.17+G13*0.17+H13*0.17</f>
        <v>47.09</v>
      </c>
      <c r="O13">
        <f>I13*0.15</f>
        <v>0</v>
      </c>
      <c r="P13">
        <f>ROUND(N13+O13,0)</f>
        <v>47</v>
      </c>
    </row>
    <row r="14" spans="1:16" x14ac:dyDescent="0.25">
      <c r="A14" s="11" t="s">
        <v>371</v>
      </c>
      <c r="B14" s="11">
        <v>12</v>
      </c>
      <c r="C14" s="12" t="s">
        <v>372</v>
      </c>
      <c r="D14" s="13">
        <v>93</v>
      </c>
      <c r="E14" s="13">
        <v>90</v>
      </c>
      <c r="F14" s="13">
        <v>95</v>
      </c>
      <c r="G14" s="14"/>
      <c r="H14" s="13"/>
      <c r="I14" s="13"/>
      <c r="J14" s="13"/>
      <c r="M14">
        <f>D14+E14+F14+G14+H14</f>
        <v>278</v>
      </c>
      <c r="N14">
        <f>D14*0.17+E14*0.17+F14*0.17+G14*0.17+H14*0.17</f>
        <v>47.260000000000005</v>
      </c>
      <c r="O14">
        <f>I14*0.15</f>
        <v>0</v>
      </c>
      <c r="P14">
        <f>ROUND(N14+O14,0)</f>
        <v>47</v>
      </c>
    </row>
    <row r="15" spans="1:16" x14ac:dyDescent="0.25">
      <c r="A15" s="11" t="s">
        <v>373</v>
      </c>
      <c r="B15" s="11">
        <v>13</v>
      </c>
      <c r="C15" s="12" t="s">
        <v>374</v>
      </c>
      <c r="D15" s="13">
        <v>95</v>
      </c>
      <c r="E15" s="13">
        <v>97</v>
      </c>
      <c r="F15" s="13">
        <v>97</v>
      </c>
      <c r="G15" s="14"/>
      <c r="H15" s="13"/>
      <c r="I15" s="13"/>
      <c r="J15" s="13"/>
      <c r="M15">
        <f>D15+E15+F15+G15+H15</f>
        <v>289</v>
      </c>
      <c r="N15">
        <f>D15*0.17+E15*0.17+F15*0.17+G15*0.17+H15*0.17</f>
        <v>49.13</v>
      </c>
      <c r="O15">
        <f>I15*0.15</f>
        <v>0</v>
      </c>
      <c r="P15">
        <f>ROUND(N15+O15,0)</f>
        <v>49</v>
      </c>
    </row>
    <row r="16" spans="1:16" x14ac:dyDescent="0.25">
      <c r="A16" s="11" t="s">
        <v>375</v>
      </c>
      <c r="B16" s="11">
        <v>14</v>
      </c>
      <c r="C16" s="12" t="s">
        <v>376</v>
      </c>
      <c r="D16" s="13">
        <v>86</v>
      </c>
      <c r="E16" s="13">
        <v>89</v>
      </c>
      <c r="F16" s="13">
        <v>91</v>
      </c>
      <c r="G16" s="14"/>
      <c r="H16" s="13"/>
      <c r="I16" s="13"/>
      <c r="J16" s="13"/>
      <c r="M16">
        <f>D16+E16+F16+G16+H16</f>
        <v>266</v>
      </c>
      <c r="N16">
        <f>D16*0.17+E16*0.17+F16*0.17+G16*0.17+H16*0.17</f>
        <v>45.22</v>
      </c>
      <c r="O16">
        <f>I16*0.15</f>
        <v>0</v>
      </c>
      <c r="P16">
        <f>ROUND(N16+O16,0)</f>
        <v>45</v>
      </c>
    </row>
    <row r="17" spans="1:16" x14ac:dyDescent="0.25">
      <c r="A17" s="11" t="s">
        <v>377</v>
      </c>
      <c r="B17" s="11">
        <v>15</v>
      </c>
      <c r="C17" s="12" t="s">
        <v>378</v>
      </c>
      <c r="D17" s="13">
        <v>98</v>
      </c>
      <c r="E17" s="13">
        <v>88</v>
      </c>
      <c r="F17" s="13">
        <v>95</v>
      </c>
      <c r="G17" s="14"/>
      <c r="H17" s="13"/>
      <c r="I17" s="13"/>
      <c r="J17" s="13"/>
      <c r="M17">
        <f>D17+E17+F17+G17+H17</f>
        <v>281</v>
      </c>
      <c r="N17">
        <f>D17*0.17+E17*0.17+F17*0.17+G17*0.17+H17*0.17</f>
        <v>47.77</v>
      </c>
      <c r="O17">
        <f>I17*0.15</f>
        <v>0</v>
      </c>
      <c r="P17">
        <f>ROUND(N17+O17,0)</f>
        <v>48</v>
      </c>
    </row>
    <row r="18" spans="1:16" x14ac:dyDescent="0.25">
      <c r="A18" s="11" t="s">
        <v>379</v>
      </c>
      <c r="B18" s="11">
        <v>16</v>
      </c>
      <c r="C18" s="12" t="s">
        <v>380</v>
      </c>
      <c r="D18" s="13">
        <v>86</v>
      </c>
      <c r="E18" s="13">
        <v>91</v>
      </c>
      <c r="F18" s="13">
        <v>93</v>
      </c>
      <c r="G18" s="14"/>
      <c r="H18" s="13"/>
      <c r="I18" s="13"/>
      <c r="J18" s="13"/>
      <c r="M18">
        <f>D18+E18+F18+G18+H18</f>
        <v>270</v>
      </c>
      <c r="N18">
        <f>D18*0.17+E18*0.17+F18*0.17+G18*0.17+H18*0.17</f>
        <v>45.900000000000006</v>
      </c>
      <c r="O18">
        <f>I18*0.15</f>
        <v>0</v>
      </c>
      <c r="P18">
        <f>ROUND(N18+O18,0)</f>
        <v>46</v>
      </c>
    </row>
    <row r="19" spans="1:16" x14ac:dyDescent="0.25">
      <c r="A19" s="11" t="s">
        <v>381</v>
      </c>
      <c r="B19" s="11">
        <v>17</v>
      </c>
      <c r="C19" s="12" t="s">
        <v>382</v>
      </c>
      <c r="D19" s="13">
        <v>92</v>
      </c>
      <c r="E19" s="13">
        <v>91</v>
      </c>
      <c r="F19" s="13">
        <v>95</v>
      </c>
      <c r="G19" s="14"/>
      <c r="H19" s="13"/>
      <c r="I19" s="13"/>
      <c r="J19" s="13"/>
      <c r="M19">
        <f>D19+E19+F19+G19+H19</f>
        <v>278</v>
      </c>
      <c r="N19">
        <f>D19*0.17+E19*0.17+F19*0.17+G19*0.17+H19*0.17</f>
        <v>47.260000000000005</v>
      </c>
      <c r="O19">
        <f>I19*0.15</f>
        <v>0</v>
      </c>
      <c r="P19">
        <f>ROUND(N19+O19,0)</f>
        <v>47</v>
      </c>
    </row>
    <row r="20" spans="1:16" x14ac:dyDescent="0.25">
      <c r="A20" s="11" t="s">
        <v>383</v>
      </c>
      <c r="B20" s="11">
        <v>18</v>
      </c>
      <c r="C20" s="12" t="s">
        <v>384</v>
      </c>
      <c r="D20" s="13">
        <v>98</v>
      </c>
      <c r="E20" s="13">
        <v>98</v>
      </c>
      <c r="F20" s="13">
        <v>98</v>
      </c>
      <c r="G20" s="14"/>
      <c r="H20" s="13"/>
      <c r="I20" s="13"/>
      <c r="J20" s="13"/>
      <c r="M20">
        <f>D20+E20+F20+G20+H20</f>
        <v>294</v>
      </c>
      <c r="N20">
        <f>D20*0.17+E20*0.17+F20*0.17+G20*0.17+H20*0.17</f>
        <v>49.980000000000004</v>
      </c>
      <c r="O20">
        <f>I20*0.15</f>
        <v>0</v>
      </c>
      <c r="P20">
        <f>ROUND(N20+O20,0)</f>
        <v>50</v>
      </c>
    </row>
    <row r="21" spans="1:16" x14ac:dyDescent="0.25">
      <c r="A21" s="11" t="s">
        <v>385</v>
      </c>
      <c r="B21" s="11">
        <v>19</v>
      </c>
      <c r="C21" s="12" t="s">
        <v>386</v>
      </c>
      <c r="D21" s="13">
        <v>96</v>
      </c>
      <c r="E21" s="13">
        <v>98</v>
      </c>
      <c r="F21" s="13">
        <v>97</v>
      </c>
      <c r="G21" s="14"/>
      <c r="H21" s="13"/>
      <c r="I21" s="13"/>
      <c r="J21" s="13"/>
      <c r="M21">
        <f>D21+E21+F21+G21+H21</f>
        <v>291</v>
      </c>
      <c r="N21">
        <f>D21*0.17+E21*0.17+F21*0.17+G21*0.17+H21*0.17</f>
        <v>49.470000000000006</v>
      </c>
      <c r="O21">
        <f>I21*0.15</f>
        <v>0</v>
      </c>
      <c r="P21">
        <f>ROUND(N21+O21,0)</f>
        <v>49</v>
      </c>
    </row>
    <row r="22" spans="1:16" x14ac:dyDescent="0.25">
      <c r="A22" s="11" t="s">
        <v>387</v>
      </c>
      <c r="B22" s="11">
        <v>20</v>
      </c>
      <c r="C22" s="12" t="s">
        <v>388</v>
      </c>
      <c r="D22" s="13">
        <v>98</v>
      </c>
      <c r="E22" s="13">
        <v>98</v>
      </c>
      <c r="F22" s="13">
        <v>96</v>
      </c>
      <c r="G22" s="14"/>
      <c r="H22" s="13"/>
      <c r="I22" s="13"/>
      <c r="J22" s="13"/>
      <c r="M22">
        <f>D22+E22+F22+G22+H22</f>
        <v>292</v>
      </c>
      <c r="N22">
        <f>D22*0.17+E22*0.17+F22*0.17+G22*0.17+H22*0.17</f>
        <v>49.64</v>
      </c>
      <c r="O22">
        <f>I22*0.15</f>
        <v>0</v>
      </c>
      <c r="P22">
        <f>ROUND(N22+O22,0)</f>
        <v>50</v>
      </c>
    </row>
    <row r="23" spans="1:16" x14ac:dyDescent="0.25">
      <c r="A23" s="11" t="s">
        <v>389</v>
      </c>
      <c r="B23" s="11">
        <v>21</v>
      </c>
      <c r="C23" s="12" t="s">
        <v>390</v>
      </c>
      <c r="D23" s="13">
        <v>87</v>
      </c>
      <c r="E23" s="13">
        <v>86</v>
      </c>
      <c r="F23" s="13">
        <v>90</v>
      </c>
      <c r="G23" s="14"/>
      <c r="H23" s="13"/>
      <c r="I23" s="13"/>
      <c r="J23" s="13"/>
      <c r="M23">
        <f>D23+E23+F23+G23+H23</f>
        <v>263</v>
      </c>
      <c r="N23">
        <f>D23*0.17+E23*0.17+F23*0.17+G23*0.17+H23*0.17</f>
        <v>44.710000000000008</v>
      </c>
      <c r="O23">
        <f>I23*0.15</f>
        <v>0</v>
      </c>
      <c r="P23">
        <f>ROUND(N23+O23,0)</f>
        <v>45</v>
      </c>
    </row>
    <row r="24" spans="1:16" x14ac:dyDescent="0.25">
      <c r="A24" s="11" t="s">
        <v>391</v>
      </c>
      <c r="B24" s="11">
        <v>22</v>
      </c>
      <c r="C24" s="12" t="s">
        <v>392</v>
      </c>
      <c r="D24" s="13">
        <v>99</v>
      </c>
      <c r="E24" s="13">
        <v>95</v>
      </c>
      <c r="F24" s="13">
        <v>97</v>
      </c>
      <c r="G24" s="14"/>
      <c r="H24" s="13"/>
      <c r="I24" s="13"/>
      <c r="J24" s="13"/>
      <c r="M24">
        <f>D24+E24+F24+G24+H24</f>
        <v>291</v>
      </c>
      <c r="N24">
        <f>D24*0.17+E24*0.17+F24*0.17+G24*0.17+H24*0.17</f>
        <v>49.470000000000006</v>
      </c>
      <c r="O24">
        <f>I24*0.15</f>
        <v>0</v>
      </c>
      <c r="P24">
        <f>ROUND(N24+O24,0)</f>
        <v>49</v>
      </c>
    </row>
    <row r="25" spans="1:16" x14ac:dyDescent="0.25">
      <c r="A25" s="11" t="s">
        <v>393</v>
      </c>
      <c r="B25" s="11">
        <v>23</v>
      </c>
      <c r="C25" s="12" t="s">
        <v>394</v>
      </c>
      <c r="D25" s="13">
        <v>87</v>
      </c>
      <c r="E25" s="13">
        <v>83</v>
      </c>
      <c r="F25" s="13">
        <v>95</v>
      </c>
      <c r="G25" s="14"/>
      <c r="H25" s="13"/>
      <c r="I25" s="13"/>
      <c r="J25" s="13"/>
      <c r="M25">
        <f>D25+E25+F25+G25+H25</f>
        <v>265</v>
      </c>
      <c r="N25">
        <f>D25*0.17+E25*0.17+F25*0.17+G25*0.17+H25*0.17</f>
        <v>45.050000000000004</v>
      </c>
      <c r="O25">
        <f>I25*0.15</f>
        <v>0</v>
      </c>
      <c r="P25">
        <f>ROUND(N25+O25,0)</f>
        <v>45</v>
      </c>
    </row>
    <row r="26" spans="1:16" x14ac:dyDescent="0.25">
      <c r="A26" s="11" t="s">
        <v>395</v>
      </c>
      <c r="B26" s="11">
        <v>24</v>
      </c>
      <c r="C26" s="12" t="s">
        <v>396</v>
      </c>
      <c r="D26" s="13">
        <v>100</v>
      </c>
      <c r="E26" s="13">
        <v>99</v>
      </c>
      <c r="F26" s="13">
        <v>98</v>
      </c>
      <c r="G26" s="14"/>
      <c r="H26" s="13"/>
      <c r="I26" s="13"/>
      <c r="J26" s="13"/>
      <c r="M26">
        <f>D26+E26+F26+G26+H26</f>
        <v>297</v>
      </c>
      <c r="N26">
        <f>D26*0.17+E26*0.17+F26*0.17+G26*0.17+H26*0.17</f>
        <v>50.489999999999995</v>
      </c>
      <c r="O26">
        <f>I26*0.15</f>
        <v>0</v>
      </c>
      <c r="P26">
        <f>ROUND(N26+O26,0)</f>
        <v>50</v>
      </c>
    </row>
    <row r="27" spans="1:16" x14ac:dyDescent="0.25">
      <c r="A27" s="11" t="s">
        <v>397</v>
      </c>
      <c r="B27" s="11">
        <v>25</v>
      </c>
      <c r="C27" s="12" t="s">
        <v>398</v>
      </c>
      <c r="D27" s="13">
        <v>95</v>
      </c>
      <c r="E27" s="13">
        <v>95</v>
      </c>
      <c r="F27" s="13">
        <v>96</v>
      </c>
      <c r="G27" s="14"/>
      <c r="H27" s="13"/>
      <c r="I27" s="13"/>
      <c r="J27" s="13"/>
      <c r="M27">
        <f>D27+E27+F27+G27+H27</f>
        <v>286</v>
      </c>
      <c r="N27">
        <f>D27*0.17+E27*0.17+F27*0.17+G27*0.17+H27*0.17</f>
        <v>48.620000000000005</v>
      </c>
      <c r="O27">
        <f>I27*0.15</f>
        <v>0</v>
      </c>
      <c r="P27">
        <f>ROUND(N27+O27,0)</f>
        <v>49</v>
      </c>
    </row>
    <row r="28" spans="1:16" x14ac:dyDescent="0.25">
      <c r="A28" s="11" t="s">
        <v>399</v>
      </c>
      <c r="B28" s="11">
        <v>26</v>
      </c>
      <c r="C28" s="12" t="s">
        <v>400</v>
      </c>
      <c r="D28" s="13">
        <v>96</v>
      </c>
      <c r="E28" s="13">
        <v>96</v>
      </c>
      <c r="F28" s="13">
        <v>98</v>
      </c>
      <c r="G28" s="14"/>
      <c r="H28" s="13"/>
      <c r="I28" s="13"/>
      <c r="J28" s="13"/>
      <c r="M28">
        <f>D28+E28+F28+G28+H28</f>
        <v>290</v>
      </c>
      <c r="N28">
        <f>D28*0.17+E28*0.17+F28*0.17+G28*0.17+H28*0.17</f>
        <v>49.3</v>
      </c>
      <c r="O28">
        <f>I28*0.15</f>
        <v>0</v>
      </c>
      <c r="P28">
        <f>ROUND(N28+O28,0)</f>
        <v>49</v>
      </c>
    </row>
    <row r="29" spans="1:16" x14ac:dyDescent="0.25">
      <c r="A29" s="11" t="s">
        <v>401</v>
      </c>
      <c r="B29" s="11">
        <v>27</v>
      </c>
      <c r="C29" s="12" t="s">
        <v>402</v>
      </c>
      <c r="D29" s="13">
        <v>97</v>
      </c>
      <c r="E29" s="13">
        <v>99</v>
      </c>
      <c r="F29" s="13">
        <v>100</v>
      </c>
      <c r="G29" s="14"/>
      <c r="H29" s="13"/>
      <c r="I29" s="13"/>
      <c r="J29" s="13"/>
      <c r="M29">
        <f>D29+E29+F29+G29+H29</f>
        <v>296</v>
      </c>
      <c r="N29">
        <f>D29*0.17+E29*0.17+F29*0.17+G29*0.17+H29*0.17</f>
        <v>50.320000000000007</v>
      </c>
      <c r="O29">
        <f>I29*0.15</f>
        <v>0</v>
      </c>
      <c r="P29">
        <f>ROUND(N29+O29,0)</f>
        <v>50</v>
      </c>
    </row>
    <row r="30" spans="1:16" x14ac:dyDescent="0.25">
      <c r="A30" s="11" t="s">
        <v>403</v>
      </c>
      <c r="B30" s="11">
        <v>28</v>
      </c>
      <c r="C30" s="12" t="s">
        <v>404</v>
      </c>
      <c r="D30" s="13">
        <v>100</v>
      </c>
      <c r="E30" s="13">
        <v>98</v>
      </c>
      <c r="F30" s="13">
        <v>98</v>
      </c>
      <c r="G30" s="14"/>
      <c r="H30" s="13"/>
      <c r="I30" s="13"/>
      <c r="J30" s="13"/>
      <c r="M30">
        <f>D30+E30+F30+G30+H30</f>
        <v>296</v>
      </c>
      <c r="N30">
        <f>D30*0.17+E30*0.17+F30*0.17+G30*0.17+H30*0.17</f>
        <v>50.319999999999993</v>
      </c>
      <c r="O30">
        <f>I30*0.15</f>
        <v>0</v>
      </c>
      <c r="P30">
        <f>ROUND(N30+O30,0)</f>
        <v>50</v>
      </c>
    </row>
    <row r="31" spans="1:16" x14ac:dyDescent="0.25">
      <c r="A31" s="11" t="s">
        <v>405</v>
      </c>
      <c r="B31" s="11">
        <v>29</v>
      </c>
      <c r="C31" s="12" t="s">
        <v>406</v>
      </c>
      <c r="D31" s="13">
        <v>99</v>
      </c>
      <c r="E31" s="13">
        <v>98</v>
      </c>
      <c r="F31" s="13">
        <v>98</v>
      </c>
      <c r="G31" s="14"/>
      <c r="H31" s="13"/>
      <c r="I31" s="13"/>
      <c r="J31" s="13"/>
      <c r="M31">
        <f>D31+E31+F31+G31+H31</f>
        <v>295</v>
      </c>
      <c r="N31">
        <f>D31*0.17+E31*0.17+F31*0.17+G31*0.17+H31*0.17</f>
        <v>50.150000000000006</v>
      </c>
      <c r="O31">
        <f>I31*0.15</f>
        <v>0</v>
      </c>
      <c r="P31">
        <f>ROUND(N31+O31,0)</f>
        <v>50</v>
      </c>
    </row>
    <row r="32" spans="1:16" x14ac:dyDescent="0.25">
      <c r="A32" s="11" t="s">
        <v>407</v>
      </c>
      <c r="B32" s="11">
        <v>30</v>
      </c>
      <c r="C32" s="12" t="s">
        <v>408</v>
      </c>
      <c r="D32" s="13">
        <v>98</v>
      </c>
      <c r="E32" s="13">
        <v>95</v>
      </c>
      <c r="F32" s="13">
        <v>98</v>
      </c>
      <c r="G32" s="14"/>
      <c r="H32" s="13"/>
      <c r="I32" s="13"/>
      <c r="J32" s="13"/>
      <c r="M32">
        <f>D32+E32+F32+G32+H32</f>
        <v>291</v>
      </c>
      <c r="N32">
        <f>D32*0.17+E32*0.17+F32*0.17+G32*0.17+H32*0.17</f>
        <v>49.47</v>
      </c>
      <c r="O32">
        <f>I32*0.15</f>
        <v>0</v>
      </c>
      <c r="P32">
        <f>ROUND(N32+O32,0)</f>
        <v>49</v>
      </c>
    </row>
    <row r="33" spans="1:16" x14ac:dyDescent="0.25">
      <c r="A33" s="11" t="s">
        <v>409</v>
      </c>
      <c r="B33" s="11">
        <v>31</v>
      </c>
      <c r="C33" s="12" t="s">
        <v>410</v>
      </c>
      <c r="D33" s="13">
        <v>99</v>
      </c>
      <c r="E33" s="13">
        <v>95</v>
      </c>
      <c r="F33" s="13">
        <v>98</v>
      </c>
      <c r="G33" s="14"/>
      <c r="H33" s="13"/>
      <c r="I33" s="13"/>
      <c r="J33" s="13"/>
      <c r="M33">
        <f>D33+E33+F33+G33+H33</f>
        <v>292</v>
      </c>
      <c r="N33">
        <f>D33*0.17+E33*0.17+F33*0.17+G33*0.17+H33*0.17</f>
        <v>49.64</v>
      </c>
      <c r="O33">
        <f>I33*0.15</f>
        <v>0</v>
      </c>
      <c r="P33">
        <f>ROUND(N33+O33,0)</f>
        <v>50</v>
      </c>
    </row>
  </sheetData>
  <sheetProtection algorithmName="SHA-512" hashValue="w8VZQt+RsLcT+AWHPV1COZLjRbXOTUuONNkOvk7QRGjP/R1OTUw+mWqkb52vwpkZWyHTib/vhCCnskIlNf67fg==" saltValue="X1yrRyEdPyRVy+lq/uCMIw==" spinCount="100000" sheet="1" objects="1" scenarios="1"/>
  <dataValidations count="31">
    <dataValidation type="whole" allowBlank="1" showInputMessage="1" showErrorMessage="1" errorTitle="Valor fuera de rango" error="Ingrese un valor correcto" sqref="G3" xr:uid="{A77E1D9C-FEEC-4BD7-9057-18F8F0201213}">
      <formula1>0</formula1>
      <formula2>100</formula2>
    </dataValidation>
    <dataValidation type="whole" allowBlank="1" showInputMessage="1" showErrorMessage="1" errorTitle="Valor fuera de rango" error="Ingrese un valor correcto" sqref="G4" xr:uid="{0B8389A5-C43F-4201-896D-27BCC84E0A15}">
      <formula1>0</formula1>
      <formula2>100</formula2>
    </dataValidation>
    <dataValidation type="whole" allowBlank="1" showInputMessage="1" showErrorMessage="1" errorTitle="Valor fuera de rango" error="Ingrese un valor correcto" sqref="G5" xr:uid="{7FA28DBE-FF42-4AA1-A4BF-1EB1E088D0AB}">
      <formula1>0</formula1>
      <formula2>100</formula2>
    </dataValidation>
    <dataValidation type="whole" allowBlank="1" showInputMessage="1" showErrorMessage="1" errorTitle="Valor fuera de rango" error="Ingrese un valor correcto" sqref="G6" xr:uid="{69001B86-D3D4-48DC-81CE-F62C04EAA247}">
      <formula1>0</formula1>
      <formula2>100</formula2>
    </dataValidation>
    <dataValidation type="whole" allowBlank="1" showInputMessage="1" showErrorMessage="1" errorTitle="Valor fuera de rango" error="Ingrese un valor correcto" sqref="G7" xr:uid="{35216EA7-3FCC-4815-A4C1-AACFB8A22021}">
      <formula1>0</formula1>
      <formula2>100</formula2>
    </dataValidation>
    <dataValidation type="whole" allowBlank="1" showInputMessage="1" showErrorMessage="1" errorTitle="Valor fuera de rango" error="Ingrese un valor correcto" sqref="G8" xr:uid="{FBD09575-BEAF-4556-BDFA-2FB4AEFCAE28}">
      <formula1>0</formula1>
      <formula2>100</formula2>
    </dataValidation>
    <dataValidation type="whole" allowBlank="1" showInputMessage="1" showErrorMessage="1" errorTitle="Valor fuera de rango" error="Ingrese un valor correcto" sqref="G9" xr:uid="{BE7C43D6-CA69-4489-A83A-B98EB314B1D8}">
      <formula1>0</formula1>
      <formula2>100</formula2>
    </dataValidation>
    <dataValidation type="whole" allowBlank="1" showInputMessage="1" showErrorMessage="1" errorTitle="Valor fuera de rango" error="Ingrese un valor correcto" sqref="G10" xr:uid="{145910A1-5735-44EE-AC7C-2B3E8AFFBED4}">
      <formula1>0</formula1>
      <formula2>100</formula2>
    </dataValidation>
    <dataValidation type="whole" allowBlank="1" showInputMessage="1" showErrorMessage="1" errorTitle="Valor fuera de rango" error="Ingrese un valor correcto" sqref="G11" xr:uid="{D2458A5F-1301-470D-B08E-507741D8E0A6}">
      <formula1>0</formula1>
      <formula2>100</formula2>
    </dataValidation>
    <dataValidation type="whole" allowBlank="1" showInputMessage="1" showErrorMessage="1" errorTitle="Valor fuera de rango" error="Ingrese un valor correcto" sqref="G12" xr:uid="{89C54E8C-3A54-4F91-AEE1-0A8D0C471421}">
      <formula1>0</formula1>
      <formula2>100</formula2>
    </dataValidation>
    <dataValidation type="whole" allowBlank="1" showInputMessage="1" showErrorMessage="1" errorTitle="Valor fuera de rango" error="Ingrese un valor correcto" sqref="G13" xr:uid="{223042A2-BBB2-4D9A-9B99-46149132052D}">
      <formula1>0</formula1>
      <formula2>100</formula2>
    </dataValidation>
    <dataValidation type="whole" allowBlank="1" showInputMessage="1" showErrorMessage="1" errorTitle="Valor fuera de rango" error="Ingrese un valor correcto" sqref="G14" xr:uid="{1A3FCE3C-A988-451A-A226-B46583AFD9DA}">
      <formula1>0</formula1>
      <formula2>100</formula2>
    </dataValidation>
    <dataValidation type="whole" allowBlank="1" showInputMessage="1" showErrorMessage="1" errorTitle="Valor fuera de rango" error="Ingrese un valor correcto" sqref="G15" xr:uid="{8564691B-1D57-44EF-A88E-D4652ACF63DC}">
      <formula1>0</formula1>
      <formula2>100</formula2>
    </dataValidation>
    <dataValidation type="whole" allowBlank="1" showInputMessage="1" showErrorMessage="1" errorTitle="Valor fuera de rango" error="Ingrese un valor correcto" sqref="G16" xr:uid="{E933D8E3-FDBE-4362-9DA4-5C8C10B2C2F7}">
      <formula1>0</formula1>
      <formula2>100</formula2>
    </dataValidation>
    <dataValidation type="whole" allowBlank="1" showInputMessage="1" showErrorMessage="1" errorTitle="Valor fuera de rango" error="Ingrese un valor correcto" sqref="G17" xr:uid="{3D342F6B-FBD3-471F-B903-B63BCDC363CE}">
      <formula1>0</formula1>
      <formula2>100</formula2>
    </dataValidation>
    <dataValidation type="whole" allowBlank="1" showInputMessage="1" showErrorMessage="1" errorTitle="Valor fuera de rango" error="Ingrese un valor correcto" sqref="G18" xr:uid="{39DF98C9-4D6C-435F-871C-D41E66D08910}">
      <formula1>0</formula1>
      <formula2>100</formula2>
    </dataValidation>
    <dataValidation type="whole" allowBlank="1" showInputMessage="1" showErrorMessage="1" errorTitle="Valor fuera de rango" error="Ingrese un valor correcto" sqref="G19" xr:uid="{C5439913-6EA6-483C-88ED-0E42BBFC5490}">
      <formula1>0</formula1>
      <formula2>100</formula2>
    </dataValidation>
    <dataValidation type="whole" allowBlank="1" showInputMessage="1" showErrorMessage="1" errorTitle="Valor fuera de rango" error="Ingrese un valor correcto" sqref="G20" xr:uid="{D628BF59-4587-4CFF-8265-22935D10A0B5}">
      <formula1>0</formula1>
      <formula2>100</formula2>
    </dataValidation>
    <dataValidation type="whole" allowBlank="1" showInputMessage="1" showErrorMessage="1" errorTitle="Valor fuera de rango" error="Ingrese un valor correcto" sqref="G21" xr:uid="{D93F12E6-1E87-4BD9-A916-E7598A5CDD9C}">
      <formula1>0</formula1>
      <formula2>100</formula2>
    </dataValidation>
    <dataValidation type="whole" allowBlank="1" showInputMessage="1" showErrorMessage="1" errorTitle="Valor fuera de rango" error="Ingrese un valor correcto" sqref="G22" xr:uid="{C07515D2-2AB9-4FBB-832E-5BCF45A1EE07}">
      <formula1>0</formula1>
      <formula2>100</formula2>
    </dataValidation>
    <dataValidation type="whole" allowBlank="1" showInputMessage="1" showErrorMessage="1" errorTitle="Valor fuera de rango" error="Ingrese un valor correcto" sqref="G23" xr:uid="{FD08D715-FCDE-41D8-BA00-8CD2E11E4430}">
      <formula1>0</formula1>
      <formula2>100</formula2>
    </dataValidation>
    <dataValidation type="whole" allowBlank="1" showInputMessage="1" showErrorMessage="1" errorTitle="Valor fuera de rango" error="Ingrese un valor correcto" sqref="G24" xr:uid="{BD4AD41F-7F3A-43C3-8FDD-D9EDB4E3A1FD}">
      <formula1>0</formula1>
      <formula2>100</formula2>
    </dataValidation>
    <dataValidation type="whole" allowBlank="1" showInputMessage="1" showErrorMessage="1" errorTitle="Valor fuera de rango" error="Ingrese un valor correcto" sqref="G25" xr:uid="{463B7BF7-32F2-4B95-99DD-683969FC5DE1}">
      <formula1>0</formula1>
      <formula2>100</formula2>
    </dataValidation>
    <dataValidation type="whole" allowBlank="1" showInputMessage="1" showErrorMessage="1" errorTitle="Valor fuera de rango" error="Ingrese un valor correcto" sqref="G26" xr:uid="{3A3F8374-4155-4A93-BA84-71C24780C1EA}">
      <formula1>0</formula1>
      <formula2>100</formula2>
    </dataValidation>
    <dataValidation type="whole" allowBlank="1" showInputMessage="1" showErrorMessage="1" errorTitle="Valor fuera de rango" error="Ingrese un valor correcto" sqref="G27" xr:uid="{99CAE2C0-59C2-42E4-80DF-F91C17D9AA60}">
      <formula1>0</formula1>
      <formula2>100</formula2>
    </dataValidation>
    <dataValidation type="whole" allowBlank="1" showInputMessage="1" showErrorMessage="1" errorTitle="Valor fuera de rango" error="Ingrese un valor correcto" sqref="G28" xr:uid="{DD1D36AF-7A6D-40B5-8BDB-C2A0E7731B21}">
      <formula1>0</formula1>
      <formula2>100</formula2>
    </dataValidation>
    <dataValidation type="whole" allowBlank="1" showInputMessage="1" showErrorMessage="1" errorTitle="Valor fuera de rango" error="Ingrese un valor correcto" sqref="G29" xr:uid="{844D7960-4AB5-4C4C-8C85-9E77B3377008}">
      <formula1>0</formula1>
      <formula2>100</formula2>
    </dataValidation>
    <dataValidation type="whole" allowBlank="1" showInputMessage="1" showErrorMessage="1" errorTitle="Valor fuera de rango" error="Ingrese un valor correcto" sqref="G30" xr:uid="{DE5E0213-4DC0-42AE-B7FA-6CBDB77ED4A3}">
      <formula1>0</formula1>
      <formula2>100</formula2>
    </dataValidation>
    <dataValidation type="whole" allowBlank="1" showInputMessage="1" showErrorMessage="1" errorTitle="Valor fuera de rango" error="Ingrese un valor correcto" sqref="G31" xr:uid="{E96295C0-F4A9-4930-830F-A0CA75D30B90}">
      <formula1>0</formula1>
      <formula2>100</formula2>
    </dataValidation>
    <dataValidation type="whole" allowBlank="1" showInputMessage="1" showErrorMessage="1" errorTitle="Valor fuera de rango" error="Ingrese un valor correcto" sqref="G32" xr:uid="{C7F20E36-A95A-4332-9928-1F8B5FC64C92}">
      <formula1>0</formula1>
      <formula2>100</formula2>
    </dataValidation>
    <dataValidation type="whole" allowBlank="1" showInputMessage="1" showErrorMessage="1" errorTitle="Valor fuera de rango" error="Ingrese un valor correcto" sqref="G33" xr:uid="{179A78EF-E775-43CE-BE0D-29A37ACF9711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CIEND031A</vt:lpstr>
      <vt:lpstr>CIEND031B</vt:lpstr>
      <vt:lpstr>CIEND032A</vt:lpstr>
      <vt:lpstr>CIEND032B</vt:lpstr>
      <vt:lpstr>CIEND033A</vt:lpstr>
      <vt:lpstr>CIEND033B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2026-07-29T15:31:04Z</dcterms:created>
  <dcterms:modified xsi:type="dcterms:W3CDTF">2026-07-29T15:31:34Z</dcterms:modified>
</cp:coreProperties>
</file>